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225" windowWidth="15450" windowHeight="10320"/>
  </bookViews>
  <sheets>
    <sheet name="Приложение 1" sheetId="3" r:id="rId1"/>
  </sheets>
  <definedNames>
    <definedName name="APPT" localSheetId="0">'Приложение 1'!#REF!</definedName>
    <definedName name="FIO" localSheetId="0">'Приложение 1'!#REF!</definedName>
    <definedName name="SIGN" localSheetId="0">'Приложение 1'!#REF!</definedName>
    <definedName name="_xlnm.Print_Titles" localSheetId="0">'Приложение 1'!$11:$12</definedName>
  </definedNames>
  <calcPr calcId="145621"/>
</workbook>
</file>

<file path=xl/calcChain.xml><?xml version="1.0" encoding="utf-8"?>
<calcChain xmlns="http://schemas.openxmlformats.org/spreadsheetml/2006/main">
  <c r="D178" i="3" l="1"/>
  <c r="D169" i="3"/>
  <c r="D156" i="3"/>
  <c r="D140" i="3"/>
  <c r="D26" i="3" l="1"/>
  <c r="D35" i="3"/>
  <c r="D208" i="3" l="1"/>
  <c r="D206" i="3"/>
  <c r="D204" i="3"/>
  <c r="D202" i="3"/>
  <c r="D200" i="3"/>
  <c r="D198" i="3"/>
  <c r="D193" i="3"/>
  <c r="D191" i="3"/>
  <c r="D179" i="3"/>
  <c r="D137" i="3"/>
  <c r="D123" i="3"/>
  <c r="D116" i="3"/>
  <c r="D113" i="3"/>
  <c r="D111" i="3"/>
  <c r="D109" i="3"/>
  <c r="D107" i="3"/>
  <c r="D105" i="3"/>
  <c r="D102" i="3"/>
  <c r="D95" i="3"/>
  <c r="D32" i="3"/>
  <c r="D24" i="3"/>
  <c r="D20" i="3"/>
  <c r="D14" i="3"/>
  <c r="D13" i="3" l="1"/>
</calcChain>
</file>

<file path=xl/sharedStrings.xml><?xml version="1.0" encoding="utf-8"?>
<sst xmlns="http://schemas.openxmlformats.org/spreadsheetml/2006/main" count="603" uniqueCount="356">
  <si>
    <t>Финансовое управление Администрации Усть-Кутского муниципального образования</t>
  </si>
  <si>
    <t>Федеральная служба по надзору в сфере природопользования</t>
  </si>
  <si>
    <t>048</t>
  </si>
  <si>
    <t>Федеральное агентство по рыболовству</t>
  </si>
  <si>
    <t>076</t>
  </si>
  <si>
    <t>Федеральная служба по ветеринарному и фитосанитарному надзору</t>
  </si>
  <si>
    <t>081</t>
  </si>
  <si>
    <t>Федеральная служба по надзору в сфере защиты прав потребителей и благополучия человека</t>
  </si>
  <si>
    <t>141</t>
  </si>
  <si>
    <t>Министерство Российской Федерации по делам гражданской обороны, чрезвычайным ситуациям и ликвидации последствий стихийных бедствий</t>
  </si>
  <si>
    <t>177</t>
  </si>
  <si>
    <t>Федеральная налоговая служба</t>
  </si>
  <si>
    <t>182</t>
  </si>
  <si>
    <t>Министерство внутренних дел Российской Федерации</t>
  </si>
  <si>
    <t>188</t>
  </si>
  <si>
    <t>Федеральная миграционная служба</t>
  </si>
  <si>
    <t>192</t>
  </si>
  <si>
    <t>Федеральная служба государственной регистрации, кадастра и картографии</t>
  </si>
  <si>
    <t>321</t>
  </si>
  <si>
    <t>Генеральная прокуратура Российской Федерации</t>
  </si>
  <si>
    <t>415</t>
  </si>
  <si>
    <t>Федеральная служба по экологическому, технологическому и атомному надзору</t>
  </si>
  <si>
    <t>498</t>
  </si>
  <si>
    <t>Прочие поступления от денежных взысканий (штрафов) и иных сумм в возмещение ущерба, зачисляемые в бюджеты муниципальных районов</t>
  </si>
  <si>
    <t>Министерство сельского хозяйства Иркутской области</t>
  </si>
  <si>
    <t>809</t>
  </si>
  <si>
    <t>Департамент охраны окружающей среды и природопользования</t>
  </si>
  <si>
    <t>815</t>
  </si>
  <si>
    <t>Отдел культуры Администрации Усть-Кутского муниципального образования</t>
  </si>
  <si>
    <t>904</t>
  </si>
  <si>
    <t>Невыясненные поступления, зачисляемые в бюджеты муниципальных районов</t>
  </si>
  <si>
    <t>Управление образованием Усть-Кутского муниципального образования</t>
  </si>
  <si>
    <t>907</t>
  </si>
  <si>
    <t>910</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</si>
  <si>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</si>
  <si>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</si>
  <si>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</si>
  <si>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</si>
  <si>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</si>
  <si>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предоставление гражданам субсидий на оплату жилого помещения и коммунальных услуг</t>
  </si>
  <si>
    <t>Субвенции бюджетам муниципальных районов на выполнение передаваемых полномочий субъектов Российской Федерации (Хранение, комплектование, учет и использование архивных документов, относящихся к областной государственной собственности)</t>
  </si>
  <si>
    <t>Прочие субвенции бюджетам муниципальных районов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</si>
  <si>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Межбюджетные трансферты, передаваемые бюджетам муниципальных районов на комплектование книжных фондов библиотек муниципальных образований</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</si>
  <si>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</si>
  <si>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</si>
  <si>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Комитет по управлению муниципальным имуществом Усть-Кутского муниципльного образования</t>
  </si>
  <si>
    <t>913</t>
  </si>
  <si>
    <t>Администрация Усть-Кутского муниципального образования</t>
  </si>
  <si>
    <t>917</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</si>
  <si>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</si>
  <si>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Комитет по финансам и налогам администрации Усть-Кутского муниципального образования (городского поселения)</t>
  </si>
  <si>
    <t>951</t>
  </si>
  <si>
    <t>Администрация Янтальского городского поселения Усть-Кутского муниципального района Иркутской области</t>
  </si>
  <si>
    <t>953</t>
  </si>
  <si>
    <t>Администрация Звёзднинского городского поселения Усть-Кутского муниципального района Иркутской области</t>
  </si>
  <si>
    <t>954</t>
  </si>
  <si>
    <t>Администрация Нийского сельского поселения Усть-Кутского муниципального района Иркутской области</t>
  </si>
  <si>
    <t>955</t>
  </si>
  <si>
    <t>Администрация Верхнемарковского сельского поселения Усть-Кутского муниципального района Иркутской области</t>
  </si>
  <si>
    <t>956</t>
  </si>
  <si>
    <t>Администрация Подымахинского сельского поселения Усть-Кутского муниципального района Иркутской области</t>
  </si>
  <si>
    <t>957</t>
  </si>
  <si>
    <t>Администрация Ручейского сельского поселения Усть-Кутского муниципального района Иркутской области</t>
  </si>
  <si>
    <t>959</t>
  </si>
  <si>
    <t>Доходы, поступающие в порядке возмещения расходов, понесенных в связи с эксплуатацией имущества муниципальных районов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</si>
  <si>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</si>
  <si>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Наименование показателя</t>
  </si>
  <si>
    <t>Кассовое исполнение</t>
  </si>
  <si>
    <t xml:space="preserve"> тыс. руб.</t>
  </si>
  <si>
    <t>Приложение № 1</t>
  </si>
  <si>
    <t xml:space="preserve">       Усть-Кутского муниципального образования </t>
  </si>
  <si>
    <t xml:space="preserve">                         от  "_____"______________ 201__ г.  №____</t>
  </si>
  <si>
    <t>Плата за выбросы  загрязняющих  веществ, образующихся при сжигании  на  факельных установках и (или) рассеивании попутного нефтяного газа</t>
  </si>
  <si>
    <t>ДОХОДЫ РАЙОННОГО БЮДЖЕТА ПО КОДАМ КЛАССИФИКАЦИИ ДОХОДОВ БЮДЖЕТОВ ЗА 2013 ГОД.</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</si>
  <si>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</si>
  <si>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</si>
  <si>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</si>
  <si>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</si>
  <si>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</si>
  <si>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</si>
  <si>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</si>
  <si>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</si>
  <si>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 (сумма платежа)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</si>
  <si>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 (пени и проценты)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</si>
  <si>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 (суммы денежных взысканий (штрафов))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</si>
  <si>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и 228 Налогового кодекса Российской Федерации (прочие поступления)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</si>
  <si>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</si>
  <si>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и проценты)</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</si>
  <si>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</si>
  <si>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t>
  </si>
  <si>
    <t>Налог на доходы физических лиц с доходов, полученных физическими лицами в соответствии со статьей 228 Налогового Кодекса Российской Федерации (пени и проценты)</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</si>
  <si>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</si>
  <si>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 (сумма платежа)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</si>
  <si>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 (прочие поступления)</t>
  </si>
  <si>
    <t>Налог, взимаемый с налогоплательщиков, выбравших в качестве объекта налогообложения доходы (сумма платежа)</t>
  </si>
  <si>
    <t>Налог, взимаемый с налогоплательщиков, выбравших в качестве объекта налогообложения доходы (пени и проценты)</t>
  </si>
  <si>
    <t>Налог, взимаемый с налогоплательщиков, выбравших в качестве объекта налогообложения доходы (суммы денежных взысканий (штрафов))</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</si>
  <si>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t>
  </si>
  <si>
    <t>Налог, взимаемый с налогоплательщиков, выбравших в качестве объекта налогообложения доходы (за налоговые периоды, истекшие до 1 января 2011 года) (пени и проценты)</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</si>
  <si>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t>
  </si>
  <si>
    <t>Налог, взимаемый с налогоплательщиков, выбравших в качестве объекта налогообложения доходы (за налоговые периоды, истекшие до 1 января 2011 года) (прочие поступления)</t>
  </si>
  <si>
    <t>Налог, взимаемый с налогоплательщиков, выбравших в качестве объекта налогообложения доходы, уменьшенные на величину расходов (сумма платежа)</t>
  </si>
  <si>
    <t>Налог, взимаемый с налогоплательщиков, выбравших в качестве объекта налогообложения доходы, уменьшенные на величину расходов (пени и проценты)</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</si>
  <si>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</si>
  <si>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</si>
  <si>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и проценты)</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</si>
  <si>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t>
  </si>
  <si>
    <t>Минимальный налог, зачисляемый в бюджеты субъектов Российской Федерации (сумма платежа)</t>
  </si>
  <si>
    <t>Минимальный налог, зачисляемый в бюджеты субъектов Российской Федерации (пени и проценты)</t>
  </si>
  <si>
    <t>Минимальный налог, зачисляемый в бюджеты субъектов Российской Федерации (суммы денежных взысканий (штрафов))</t>
  </si>
  <si>
    <t>Единый налог на вмененный доход для отдельных видов деятельности (сумма платежа)</t>
  </si>
  <si>
    <t>Единый налог на вмененный доход для отдельных видов деятельности (пени и проценты)</t>
  </si>
  <si>
    <t>Единый налог на вмененный доход для отдельных видов деятельности (суммы денежных взысканий (штрафов))</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</si>
  <si>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</si>
  <si>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t>
  </si>
  <si>
    <t>Единый налог на вмененный доход для отдельных видов деятельности (за налоговые периоды, истекшие до 1 января 2011 года) (пени и проценты)</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</si>
  <si>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t>
  </si>
  <si>
    <t>Единый сельскохозяйственный налог (сумма платежа)</t>
  </si>
  <si>
    <t>Единый сельскохозяйственный налог (пени и проценты)</t>
  </si>
  <si>
    <t>Налог, взимаемый в связи с применением патентной системы налогообложения, зачисляемый в бюджеты муниципальных районов (сумма платежа)</t>
  </si>
  <si>
    <t>Единый сельскохозяйственный налог (суммы денежных взысканий (штрафов))</t>
  </si>
  <si>
    <t>Налог на имущество физических лиц, взимаемый по ставкам, применяемым к объектам налогообложения, расположенным в границах межселенных территорий (сумма платежа)</t>
  </si>
  <si>
    <t>Налог на имущество физических лиц, взимаемый по ставкам, применяемым к объектам налогообложения, расположенным в границах межселенных территорий (пени и проценты)</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</si>
  <si>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межселенных территорий (сумма платежа)</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</si>
  <si>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межселенных территорий (сумма платежа)</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</si>
  <si>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t>
  </si>
  <si>
    <t>Налог на прибыль организаций, зачислявшийся до 1 января 2005 года в местные бюджеты, мобилизуемый на территориях муниципальных районов (пени и проценты)</t>
  </si>
  <si>
    <t>Платежи за добычу других полезных ископаемых (сумма платежа)</t>
  </si>
  <si>
    <t>Налог на имущество предприятий (сумма платежа)</t>
  </si>
  <si>
    <t>Налог на имущество предприятий (пени и проценты)</t>
  </si>
  <si>
    <t>Налог на имущество предприятий (сумма денежных взысканий (штрафов))</t>
  </si>
  <si>
    <t>Налог с продаж (сумма платежа)</t>
  </si>
  <si>
    <t>Налог с продаж (пени и проценты)</t>
  </si>
  <si>
    <t>Налог с продаж (сумма денежных взысканий (штрафов))</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</si>
  <si>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</si>
  <si>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</si>
  <si>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</si>
  <si>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</si>
  <si>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</si>
  <si>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</si>
  <si>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</si>
  <si>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</si>
  <si>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</si>
  <si>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(прочие поступления)</t>
  </si>
  <si>
    <t>Единый налог на вмененный доход для отдельных видов деятельности (за налоговые периоды, истекшие до 1 января 2011 года) (прочие поступления)</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</si>
  <si>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межселенных территорий (пени и проценты)</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</si>
  <si>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</si>
  <si>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</si>
  <si>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</si>
  <si>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</si>
  <si>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</si>
  <si>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(взыскания)</t>
  </si>
  <si>
    <t>Денежные взыскания (штрафы) за нарушение законодательства Российской Федерации об охране и использовании животного мира</t>
  </si>
  <si>
    <t>Прочие доходы от оказания платных услуг получателями средств бюджетов муниципальных районов (от деятельности Централизованной бухгалтерии Отдела культуры)</t>
  </si>
  <si>
    <t>Прочие доходы от оказания платных услуг получателями средств бюджетов муниципальных районов (услуги клубов, Домов культуры и прочих культурно-досуговых центров)</t>
  </si>
  <si>
    <t>Прочие доходы от оказания платных услуг получателями средств бюджетов муниципальных районов (услуги библиотек)</t>
  </si>
  <si>
    <t>Прочие доходы от оказания платных услуг получателями средств бюджетов муниципальных районов (услуги музеев)</t>
  </si>
  <si>
    <t>Доходы, поступающие в порядке возмещения расходов, понесённых в связи с эксплуатацией имущества муниципальных районов (на Островского)</t>
  </si>
  <si>
    <t>Прочие доходы от оказания платных услуг получателями средств бюджетов муниципальных районов (родительская плата в детские дошкольные учреждения)</t>
  </si>
  <si>
    <t>Прочие доходы от оказания платных услуг получателями средств бюджетов муниципальных районов (Родительская плата в школы)</t>
  </si>
  <si>
    <t>Прочие доходы от оказания платных услуг получателями средств муниципальных районов  (плата за путевки в летний лагерь Рассвет)</t>
  </si>
  <si>
    <t>Прочие доходы от оказания платных услуг получателями средств бюджетов муниципальных районов (плата за путевки на летние детскиеплощадки в школах)</t>
  </si>
  <si>
    <t>Прочие доходы от оказания платных услуг получателями средств бюджетов муниципальных районов (родительская плата за услуги охраны) (Лицей)</t>
  </si>
  <si>
    <t>Прочие доходы от оказания платных услуг получателями средств бюджетов муниципальных районов (родительская плата в Лицей)</t>
  </si>
  <si>
    <t>Прочие доходы от оказания платных услуг получателями средств бюджетов муниципальных районов (родительская плата за проезд ребенка)</t>
  </si>
  <si>
    <t>Прочие доходы от компенсации затрат бюджетов муниципальных районов (сумма платежа)</t>
  </si>
  <si>
    <t>Поступления от денежных пожертвований, предоставляемых физическими лицами получателям средств бюджетов муниципальных районов</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</si>
  <si>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 (сумма платежа)</t>
  </si>
  <si>
    <t>Государственная пошлина за выдачу разрешения на установку рекламной конструкции (сумма платежа)</t>
  </si>
  <si>
    <t>Прочие доходы от компенсации затрат бюджетов муниципальных районов</t>
  </si>
  <si>
    <t>Субсидии бюджетам муниципальных районов на реализацию программы энергосбережения и повышения энергетической эффективности на период до 2020 года</t>
  </si>
  <si>
    <t>Прочие субсидии бюджетам муниципальных районов (Выплата заработной платы с начислениями на нее педагогическим работникам муниципальных дошкольных образовательных учреждений)</t>
  </si>
  <si>
    <t>Прочие субсидии бюджетам муниципальных районов (Реализация ДЦП Ирк.обл.«Организация и обеспечение отдыха и оздоровления детей Иркутской области на 2012-2014 годы» - финансовая поддержка муниципальных учреждений, оказывающих услуги по организации отдыха и оздоровления детей))</t>
  </si>
  <si>
    <t>Прочие субсидии бюджетам муниципальных районов (Реализация долгосрочной целевой программы Иркутской области "Организация и обеспечение отдыха и оздоровления детей Ирк.обл.на 2012-2014 годы "- софинансирование расходов на оплату стоимости набора продуктов питания в лагерях с дневным пребыванием)</t>
  </si>
  <si>
    <t>Прочие субсидии бюджетам муниципальных районов (Реализация долгосрочной целевой программы Иркутской области "Повышение эффективности бюджетных расходов Иркутской области на 2011-2015 г.г.)</t>
  </si>
  <si>
    <t>Прочие субсидии бюджетам муниципальных районов (Реализация целевой программы Иркутской области "100 модельных домов культуры Приангарью")</t>
  </si>
  <si>
    <t>Субвенции бюджетам муниципальных районов на выполнение передаваемых полномочий субъектов Российской Федерации (Государственные полномочия в области охраны труда)</t>
  </si>
  <si>
    <t>Субвенции бюджетам муниципальных районов на выполнение передаваемых полномочий субъектов Российской Федерации (Определение персонального состава и обеспечение деятельности районных (городских), районных в городах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</si>
  <si>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(Лицензирование розничной продажи алкогольной продукции)</t>
  </si>
  <si>
    <t>Субвенции бюджетам муниципальных районов на выполнение передаваемых полномочий субъектов Российской Федерации (Предоставление мер социальной поддержки многодетным и малоимущим семьям)</t>
  </si>
  <si>
    <t>Субвенции бюджетам муниципальных районов на выполнение передаваемых полномочий субъектов Российской Федерации (Определение персонального состава и обеспечение деятельности административных комиссий)</t>
  </si>
  <si>
    <t>МБТ, по исполнению и контролю за исполнением бюджета поселения</t>
  </si>
  <si>
    <t>МБТ, по организации правовой работы в поселении</t>
  </si>
  <si>
    <t>МБТ, по исполнению градостроительной деятельности в поселении</t>
  </si>
  <si>
    <t>МБТ, по управлению муниципальным имуществом поселения</t>
  </si>
  <si>
    <t>МБТ, по проведению экспертизы экономической обоснованности затрат поселения в сфере ЖКХ</t>
  </si>
  <si>
    <t>МБТ, по созданию условий для организации досуга и обеспечения жителей Усть-Кутского муниципального образования (городского поселения) услугами организаций культуры в части представления субсидий МБУК "Дом культуры Речники"</t>
  </si>
  <si>
    <t>МБТ, по исполнению внешнего муниципального контроля поселений</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</si>
  <si>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</si>
  <si>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Прочие межбюджетные трансферты, передаваемые бюджетам муниципальных районов (Исполнение судебных актов, вступивших в силу до 1 января 2013 года,по обеспечению жилыми помещениями детей-сирот и детей, оставшихся без попечения родителей, не имеющих закрепленного жилого помещения)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</si>
  <si>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</si>
  <si>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(сумма платежа)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</si>
  <si>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(пени, проценты)</t>
  </si>
  <si>
    <t>Прочие доходы от оказания платных услуг получателями средств бюджетов муниципальных районов (от деятельности спорткомплекса)</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</si>
  <si>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 (сумма платежа)</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</si>
  <si>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 (пени, проценты)</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</si>
  <si>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(сумма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</si>
  <si>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 (сумма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</si>
  <si>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 (пени, проценты)</t>
  </si>
  <si>
    <t>Доходы от продажи земельных участков, государственная собственность на которые не разграничена и которые расположены в границах поселений (сумма платежа)</t>
  </si>
  <si>
    <t>1.12.01.01.0.01.6.000 120</t>
  </si>
  <si>
    <t>1.12.01.02.0.01.6.000 120</t>
  </si>
  <si>
    <t>1.12.01.03.0.01.6.000 120</t>
  </si>
  <si>
    <t>1.12.01.04.0.01.6.000 120</t>
  </si>
  <si>
    <t>1.12.01.07.0.01.6.000 120</t>
  </si>
  <si>
    <t>1.16.25.03.0.01.6.000 140</t>
  </si>
  <si>
    <t>1.16.35.03.0.05.6.000 140</t>
  </si>
  <si>
    <t>1.16.90.05.0.05.6.000 140</t>
  </si>
  <si>
    <t>1.16.08.01.0.01.6.000 140</t>
  </si>
  <si>
    <t>1.16.08.02.0.01.6.000 140</t>
  </si>
  <si>
    <t>1.16.25.05.0.01.6.000 140</t>
  </si>
  <si>
    <t>1.16.28.00.0.01.6.000 140</t>
  </si>
  <si>
    <t>1.16.90.05.0.05.7.000 140</t>
  </si>
  <si>
    <t>1.16.30.01.4.01.6.000 140</t>
  </si>
  <si>
    <t>1.16.30.03.0.01.6.000 140</t>
  </si>
  <si>
    <t>1.16.43.00.0.01.6.000 140</t>
  </si>
  <si>
    <t xml:space="preserve"> 1.16.90.05.0.05.6.000 140</t>
  </si>
  <si>
    <t>1.16.25.06.0.01.6.000 140</t>
  </si>
  <si>
    <t>1.16.45.00.0.01.6.000 140</t>
  </si>
  <si>
    <t>1.16.90.05.0.05.3.000 140</t>
  </si>
  <si>
    <t>1.16.25.03.0.01.0.000 140</t>
  </si>
  <si>
    <t>1.16.90.05.0.05.0.000 140</t>
  </si>
  <si>
    <t>1.13.01.99.5.05.1.007 130</t>
  </si>
  <si>
    <t>1.13.01.99.5.05.1.008 130</t>
  </si>
  <si>
    <t>1.13.01.99.5.05.1.009 130</t>
  </si>
  <si>
    <t>1.13.01.99.5.05.1.010 130</t>
  </si>
  <si>
    <t>1.13.02.06.5.05.1.009 130</t>
  </si>
  <si>
    <t>1.17.01.05.0.05.0.000 180</t>
  </si>
  <si>
    <t>1.13.01.99.5.05.1.001 130</t>
  </si>
  <si>
    <t>1.13.01.99.5.05.1.002 130</t>
  </si>
  <si>
    <t>1.13.01.99.5.05.1.004 130</t>
  </si>
  <si>
    <t>1.13.01.99.5.05.1.005 130</t>
  </si>
  <si>
    <t>1.13.01.99.5.05.1.006 130</t>
  </si>
  <si>
    <t>1.13.01.99.5.05.1.012 130</t>
  </si>
  <si>
    <t>1.13.01.99.5.05.1.015 130</t>
  </si>
  <si>
    <t>1.13.02.06.5.05.0.000 130</t>
  </si>
  <si>
    <t>1.13.02.99.5.05.1.000 130</t>
  </si>
  <si>
    <t>1.17.05.05.0.05.0.000 180</t>
  </si>
  <si>
    <t>2.04.05.02.0.05.0.000 180</t>
  </si>
  <si>
    <t>2.07.05.02.0.05.0.000 180</t>
  </si>
  <si>
    <t>1.08.07.08.4.01.1.000 110</t>
  </si>
  <si>
    <t>1.08.07.15.0.01.1.000 110</t>
  </si>
  <si>
    <t>1.13.02.99.5.05.0.000 130</t>
  </si>
  <si>
    <t>2.02.01.00.1.05.0.000 151</t>
  </si>
  <si>
    <t>2.02.01.00.3.05.0.000 151</t>
  </si>
  <si>
    <t>2.02.02.00.9.05.0.000 151</t>
  </si>
  <si>
    <t>2.02.02.15.0.05.0.000 151</t>
  </si>
  <si>
    <t>2.02.02.99.9.05.0.001 151</t>
  </si>
  <si>
    <t>2.02.02.99.9.05.0.003 151</t>
  </si>
  <si>
    <t>2.02.02.99.9.05.0.005 151</t>
  </si>
  <si>
    <t>2.02.02.99.9.05.0.006 151</t>
  </si>
  <si>
    <t>2.02.02.99.9.05.0.007 151</t>
  </si>
  <si>
    <t>2.02.02.99.9.05.0.008 151</t>
  </si>
  <si>
    <t>2.02.02.99.9.05.0.009 151</t>
  </si>
  <si>
    <t>2.02.03.00.7.05.0.000 151</t>
  </si>
  <si>
    <t>2.02.03.02.1.05.0.000 151</t>
  </si>
  <si>
    <t>2.02.03.02.2.05.0.000 151</t>
  </si>
  <si>
    <t>2.02.03.02.4.05.0.001 151</t>
  </si>
  <si>
    <t>2.02.03.02.4.05.0.002 151</t>
  </si>
  <si>
    <t>2.02.03.02.4.05.0.003 151</t>
  </si>
  <si>
    <t>2.02.03.02.4.05.0.005 151</t>
  </si>
  <si>
    <t>2.02.03.02.4.05.0.006 151</t>
  </si>
  <si>
    <t>2.02.03.02.4.05.0.007 151</t>
  </si>
  <si>
    <t>2.02.03.99.9.05.0.001 151</t>
  </si>
  <si>
    <t>2.02.04.01.4.05.0.001 151</t>
  </si>
  <si>
    <t>2.02.04.01.4.05.0.002 151</t>
  </si>
  <si>
    <t>2.02.04.01.4.05.0.003 151</t>
  </si>
  <si>
    <t>2.02.04.01.4.05.0.004 151</t>
  </si>
  <si>
    <t>2.02.04.01.4.05.0.005 151</t>
  </si>
  <si>
    <t>2.02.04.01.4.05.0.006 151</t>
  </si>
  <si>
    <t>2.02.04.01.4.05.0.007 151</t>
  </si>
  <si>
    <t>2.02.04.01.4.05.0.008 151</t>
  </si>
  <si>
    <t>2.02.04.02.5.05.0.000 151</t>
  </si>
  <si>
    <t>2.02.04.04.1.05.0.000 151</t>
  </si>
  <si>
    <t>2.02.04.99.9.05.0.001 151</t>
  </si>
  <si>
    <t>2.19.05.00.0.05.0.000 151</t>
  </si>
  <si>
    <t>1.11.01.05.0.05.0.000 120</t>
  </si>
  <si>
    <t>1.11.05.03.5.05.1.000 120</t>
  </si>
  <si>
    <t>1.11.05.03.5.05.2.000 120</t>
  </si>
  <si>
    <t>1.11.07.01.5.05.0.000 120</t>
  </si>
  <si>
    <t>1.13.01.99.5.05.1.017 13</t>
  </si>
  <si>
    <t>1.14.02.05.3.05.1.000 410</t>
  </si>
  <si>
    <t>1.14.02.05.3.05.2.000 410</t>
  </si>
  <si>
    <t>1.14.06.02.5.05.1.000 430</t>
  </si>
  <si>
    <t>1.11.05.01.3.10.0.000 120</t>
  </si>
  <si>
    <t>1.11.05.01.3.10.1.000 120</t>
  </si>
  <si>
    <t>1.11.05.01.3.10.2.000 120</t>
  </si>
  <si>
    <t>1.14.06.01.3.10.1.000 430</t>
  </si>
  <si>
    <t>МБТ, по содержанию и функционированию МКУ ЕДДС УКМО</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</si>
  <si>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</si>
  <si>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Прочие субсидии бюджетам муниципальных районов ((ДЦП Публичные центры правовой, деловой и социально значимой информации центральных районных библиотек в Ирк.обл.)</t>
  </si>
  <si>
    <t>Прочие субсидии бюджетам муниципальных районов (Реализация мероприятий перечня проектов народных инициатив)</t>
  </si>
  <si>
    <t>1.01.02.01.0.01.1.000 1.1.0</t>
  </si>
  <si>
    <t>1.01.02.01.0.01.2.000 1.1.0</t>
  </si>
  <si>
    <t>1.01.02.01.0.01.3.000 1.1.0</t>
  </si>
  <si>
    <t>1.01.02.01.0.01.4.000 1.1.0</t>
  </si>
  <si>
    <t>1.01.02.02.0.01.1.000 1.1.0</t>
  </si>
  <si>
    <t>1.01.02.02.0.01.2.000 1.1.0</t>
  </si>
  <si>
    <t>1.01.02.02.0.01.3.000 1.1.0</t>
  </si>
  <si>
    <t>1.01.02.02.0.01.4.000 1.1.0</t>
  </si>
  <si>
    <t>1.01.02.03.0.01.1.000 1.1.0</t>
  </si>
  <si>
    <t>1.01.02.03.0.01.2.000 1.1.0</t>
  </si>
  <si>
    <t>1.01.02.03.0.01.3.000 1.1.0</t>
  </si>
  <si>
    <t>1.01.02.04.0.01.1.000 1.1.0</t>
  </si>
  <si>
    <t>1.01.02.04.0.01.4.000 1.1.0</t>
  </si>
  <si>
    <t>1.05.01.01.1.01.1.000 1.1.0</t>
  </si>
  <si>
    <t>1.05.01.01.1.01.2.000 1.1.0</t>
  </si>
  <si>
    <t>1.05.01.01.1.01.3.000 1.1.0</t>
  </si>
  <si>
    <t>1.05.01.01.2.01.1.000 1.1.0</t>
  </si>
  <si>
    <t>1.05.01.01.2.01.2.000 1.1.0</t>
  </si>
  <si>
    <t>1.05.01.01.2.01.3.000 1.1.0</t>
  </si>
  <si>
    <t>1.05.01.01.2.01.4.000 1.1.0</t>
  </si>
  <si>
    <t>1.05.01.02.1.01.1.000 1.1.0</t>
  </si>
  <si>
    <t>1.05.01.02.1.01.2.000 1.1.0</t>
  </si>
  <si>
    <t>1.05.01.02.1.01.3.000 1.1.0</t>
  </si>
  <si>
    <t>1.05.01.02.2.01.1.000 1.1.0</t>
  </si>
  <si>
    <t>1.05.01.02.2.01.2.000 1.1.0</t>
  </si>
  <si>
    <t>1.05.01.02.2.01.3.000 1.1.0</t>
  </si>
  <si>
    <t>1.05.01.02.2.01.4.000 1.1.0</t>
  </si>
  <si>
    <t>1.05.01.05.0.01.1.000 1.1.0</t>
  </si>
  <si>
    <t>1.05.01.05.0.01.2.000 1.1.0</t>
  </si>
  <si>
    <t>1.05.01.05.0.01.3.000 1.1.0</t>
  </si>
  <si>
    <t>1.05.02.01.0.02.1.000 1.1.0</t>
  </si>
  <si>
    <t>1.05.02.01.0.02.2.000 1.1.0</t>
  </si>
  <si>
    <t>1.05.02.01.0.02.3.000 1.1.0</t>
  </si>
  <si>
    <t>1.05.02.01.0.02.4.000 1.1.0</t>
  </si>
  <si>
    <t>1.05.02.02.0.02.1.000 1.1.0</t>
  </si>
  <si>
    <t>1.05.02.02.0.02.2.000 1.1.0</t>
  </si>
  <si>
    <t>1.05.02.02.0.02.3.000 1.1.0</t>
  </si>
  <si>
    <t>1.05.02.02.0.02.4.000 1.1.0</t>
  </si>
  <si>
    <t>1.05.03.01.0.01.1.000 1.1.0</t>
  </si>
  <si>
    <t>1.05.03.01.0.01.2.000 1.1.0</t>
  </si>
  <si>
    <t>1.05.03.01.0.01.3.000 1.1.0</t>
  </si>
  <si>
    <t>1.05.04.02.0.02.1.000 1.1.0</t>
  </si>
  <si>
    <t>1.06.01.03.0.05.1.000 1.1.0</t>
  </si>
  <si>
    <t>1.06.01.03.0.05.2.000 1.1.0</t>
  </si>
  <si>
    <t>1.06.06.01.3.05.1.000 1.1.0</t>
  </si>
  <si>
    <t>1.06.06.01.3.05.2.000 1.1.0</t>
  </si>
  <si>
    <t>1.06.06.02.3.05.1.000 1.1.0</t>
  </si>
  <si>
    <t>1.08.03.01.0.01.1.000 1.1.0</t>
  </si>
  <si>
    <t>1.09.01.03.0.05.2.000 1.1.0</t>
  </si>
  <si>
    <t>1.09.03.02.5.01.1.000 1.1.0</t>
  </si>
  <si>
    <t>1.09.04.01.0.02.1.000 1.1.0</t>
  </si>
  <si>
    <t>1.09.04.01.0.02.2.000 1.1.0</t>
  </si>
  <si>
    <t>1.09.04.01.0.02.3.000 1.1.0</t>
  </si>
  <si>
    <t>1.09.06.01.0.02.1.000 1.1.0</t>
  </si>
  <si>
    <t>1.09.06.01.0.02.2.000 1.1.0</t>
  </si>
  <si>
    <t>1.09.06.01.0.02.3.000 1.1.0</t>
  </si>
  <si>
    <t>1.16.03.01.0.01.6.000 1.4.0</t>
  </si>
  <si>
    <t>1.16.03.03.0.01.6.000 1.4.0</t>
  </si>
  <si>
    <t>1.16.06.00.0.01.6.000 1.4.0</t>
  </si>
  <si>
    <t xml:space="preserve">Код бюджетной классификации </t>
  </si>
  <si>
    <t xml:space="preserve">главного админи-стратора доходов </t>
  </si>
  <si>
    <t>доходов районного бюджета</t>
  </si>
  <si>
    <t xml:space="preserve">                                                                                                                                 к решению Думы </t>
  </si>
  <si>
    <t>ДОХОДЫ, 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</si>
</sst>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2" x14ac:knownFonts="1">
    <font>
      <sz val="10"/>
      <name val="Arial"/>
      <charset val="204"/>
    </font>
    <font>
      <sz val="8.5"/>
      <name val="MS Sans Serif"/>
      <family val="2"/>
      <charset val="204"/>
    </font>
    <font>
      <b/>
      <sz val="12"/>
      <name val="Times New Roman"/>
      <family val="1"/>
      <charset val="204"/>
    </font>
    <font>
      <sz val="12"/>
      <name val="Times New Roman"/>
      <family val="1"/>
      <charset val="204"/>
    </font>
    <font>
      <sz val="10"/>
      <name val="Arial"/>
      <family val="2"/>
      <charset val="204"/>
    </font>
    <font>
      <b/>
      <sz val="11"/>
      <name val="Arial Cyr"/>
      <charset val="204"/>
    </font>
    <font>
      <b/>
      <sz val="14"/>
      <name val="Times New Roman"/>
      <family val="1"/>
      <charset val="204"/>
    </font>
    <font>
      <sz val="14"/>
      <name val="Times New Roman"/>
      <family val="1"/>
      <charset val="204"/>
    </font>
    <font>
      <b/>
      <sz val="14"/>
      <name val="Arial Cyr"/>
      <charset val="204"/>
    </font>
    <font>
      <sz val="14"/>
      <name val="Arial"/>
      <family val="2"/>
      <charset val="204"/>
    </font>
    <font>
      <b/>
      <sz val="14"/>
      <color rgb="FFFF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4">
    <xf numFmtId="0" fontId="0" fillId="0" borderId="0" xfId="0"/>
    <xf numFmtId="0" fontId="1" fillId="0" borderId="0" xfId="0" applyFont="1"/>
    <xf numFmtId="4" fontId="0" fillId="0" borderId="0" xfId="0" applyNumberFormat="1"/>
    <xf numFmtId="49" fontId="3"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164" fontId="3" fillId="0" borderId="1" xfId="0" applyNumberFormat="1" applyFont="1" applyBorder="1" applyAlignment="1">
      <alignment horizontal="left" vertical="center" wrapText="1"/>
    </xf>
    <xf numFmtId="0" fontId="4" fillId="0" borderId="0" xfId="0" applyFont="1" applyAlignment="1">
      <alignment horizontal="right"/>
    </xf>
    <xf numFmtId="0" fontId="0" fillId="0" borderId="0" xfId="0" applyAlignment="1">
      <alignment horizontal="right"/>
    </xf>
    <xf numFmtId="4" fontId="0" fillId="2" borderId="0" xfId="0" applyNumberFormat="1" applyFill="1"/>
    <xf numFmtId="0" fontId="5" fillId="0" borderId="0" xfId="0" applyFont="1" applyAlignment="1">
      <alignment horizontal="center" vertical="center" wrapText="1"/>
    </xf>
    <xf numFmtId="4" fontId="0" fillId="2" borderId="0" xfId="0" applyNumberFormat="1" applyFill="1" applyAlignment="1">
      <alignment horizontal="right"/>
    </xf>
    <xf numFmtId="4" fontId="0" fillId="0" borderId="0" xfId="0" applyNumberFormat="1" applyAlignment="1">
      <alignment horizontal="center" vertical="center" wrapText="1"/>
    </xf>
    <xf numFmtId="165" fontId="3" fillId="0" borderId="1" xfId="0" applyNumberFormat="1" applyFont="1" applyBorder="1" applyAlignment="1">
      <alignment horizontal="right" vertical="center" wrapText="1"/>
    </xf>
    <xf numFmtId="49" fontId="10" fillId="2" borderId="1" xfId="0" applyNumberFormat="1" applyFont="1" applyFill="1" applyBorder="1" applyAlignment="1">
      <alignment horizontal="left" vertical="center" wrapText="1"/>
    </xf>
    <xf numFmtId="49" fontId="10" fillId="2" borderId="1" xfId="0" applyNumberFormat="1" applyFont="1" applyFill="1" applyBorder="1" applyAlignment="1">
      <alignment horizontal="center" vertical="center" wrapText="1"/>
    </xf>
    <xf numFmtId="49" fontId="10" fillId="0" borderId="1" xfId="0" applyNumberFormat="1" applyFont="1" applyBorder="1" applyAlignment="1">
      <alignment horizontal="left" vertical="center" wrapText="1"/>
    </xf>
    <xf numFmtId="49" fontId="10" fillId="0" borderId="1" xfId="0" applyNumberFormat="1" applyFont="1" applyBorder="1" applyAlignment="1">
      <alignment horizontal="center" vertical="center" wrapText="1"/>
    </xf>
    <xf numFmtId="165" fontId="10" fillId="0" borderId="1" xfId="0" applyNumberFormat="1" applyFont="1" applyBorder="1" applyAlignment="1">
      <alignment horizontal="right" vertical="center" wrapText="1"/>
    </xf>
    <xf numFmtId="165" fontId="11" fillId="0" borderId="1" xfId="0" applyNumberFormat="1" applyFont="1" applyBorder="1" applyAlignment="1">
      <alignment horizontal="right" vertical="center" wrapText="1"/>
    </xf>
    <xf numFmtId="49" fontId="6" fillId="0" borderId="1" xfId="0" applyNumberFormat="1" applyFont="1" applyBorder="1" applyAlignment="1">
      <alignment horizontal="center" vertical="center" wrapText="1"/>
    </xf>
    <xf numFmtId="0" fontId="6" fillId="0" borderId="0" xfId="0" applyFont="1" applyAlignment="1">
      <alignment horizontal="right"/>
    </xf>
    <xf numFmtId="49" fontId="6" fillId="0" borderId="1" xfId="0" applyNumberFormat="1" applyFont="1" applyBorder="1" applyAlignment="1">
      <alignment horizontal="center" vertical="center" wrapText="1"/>
    </xf>
    <xf numFmtId="0" fontId="7" fillId="0" borderId="1" xfId="0" applyFont="1" applyBorder="1" applyAlignment="1"/>
    <xf numFmtId="0" fontId="6" fillId="0" borderId="3" xfId="0" applyFont="1" applyBorder="1" applyAlignment="1">
      <alignment horizontal="center" wrapText="1"/>
    </xf>
    <xf numFmtId="0" fontId="6" fillId="0" borderId="4" xfId="0" applyFont="1" applyBorder="1" applyAlignment="1">
      <alignment horizontal="center"/>
    </xf>
    <xf numFmtId="4" fontId="6" fillId="2" borderId="5" xfId="0" applyNumberFormat="1" applyFont="1" applyFill="1" applyBorder="1" applyAlignment="1">
      <alignment horizontal="center" vertical="center" wrapText="1"/>
    </xf>
    <xf numFmtId="4" fontId="9" fillId="2" borderId="6" xfId="0" applyNumberFormat="1" applyFont="1" applyFill="1" applyBorder="1" applyAlignment="1"/>
    <xf numFmtId="0" fontId="2" fillId="0" borderId="2" xfId="0" applyFont="1" applyBorder="1" applyAlignment="1">
      <alignment horizontal="right" vertical="center"/>
    </xf>
    <xf numFmtId="0" fontId="5" fillId="0" borderId="0" xfId="0" applyFont="1" applyAlignment="1">
      <alignment horizontal="center" vertical="center" wrapText="1"/>
    </xf>
    <xf numFmtId="0" fontId="0" fillId="0" borderId="0" xfId="0"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right"/>
    </xf>
    <xf numFmtId="165" fontId="10" fillId="2" borderId="1" xfId="0" applyNumberFormat="1" applyFont="1" applyFill="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F210"/>
  <sheetViews>
    <sheetView showGridLines="0" tabSelected="1" view="pageBreakPreview" topLeftCell="A202" zoomScale="60" zoomScaleNormal="75" workbookViewId="0">
      <selection activeCell="D13" sqref="D13"/>
    </sheetView>
  </sheetViews>
  <sheetFormatPr defaultRowHeight="12.75" customHeight="1" x14ac:dyDescent="0.2"/>
  <cols>
    <col min="1" max="1" width="93" customWidth="1"/>
    <col min="2" max="2" width="13.5703125" customWidth="1"/>
    <col min="3" max="3" width="29.85546875" customWidth="1"/>
    <col min="4" max="4" width="19.28515625" style="8" customWidth="1"/>
    <col min="5" max="5" width="13.140625" bestFit="1" customWidth="1"/>
  </cols>
  <sheetData>
    <row r="1" spans="1:6" ht="25.5" customHeight="1" x14ac:dyDescent="0.3">
      <c r="A1" s="20" t="s">
        <v>69</v>
      </c>
      <c r="B1" s="20"/>
      <c r="C1" s="20"/>
      <c r="D1" s="20"/>
    </row>
    <row r="2" spans="1:6" ht="19.5" customHeight="1" x14ac:dyDescent="0.3">
      <c r="A2" s="32" t="s">
        <v>354</v>
      </c>
      <c r="B2" s="32"/>
      <c r="C2" s="32"/>
      <c r="D2" s="32"/>
    </row>
    <row r="3" spans="1:6" ht="17.25" customHeight="1" x14ac:dyDescent="0.3">
      <c r="A3" s="32" t="s">
        <v>70</v>
      </c>
      <c r="B3" s="32"/>
      <c r="C3" s="32"/>
      <c r="D3" s="32"/>
    </row>
    <row r="4" spans="1:6" ht="20.25" customHeight="1" x14ac:dyDescent="0.3">
      <c r="A4" s="32" t="s">
        <v>71</v>
      </c>
      <c r="B4" s="32"/>
      <c r="C4" s="32"/>
      <c r="D4" s="32"/>
    </row>
    <row r="5" spans="1:6" ht="12.75" customHeight="1" x14ac:dyDescent="0.2">
      <c r="A5" s="6"/>
      <c r="B5" s="7"/>
      <c r="C5" s="7"/>
      <c r="D5" s="10"/>
    </row>
    <row r="6" spans="1:6" ht="12.75" customHeight="1" x14ac:dyDescent="0.2">
      <c r="A6" s="6"/>
      <c r="B6" s="7"/>
      <c r="C6" s="7"/>
      <c r="D6" s="10"/>
    </row>
    <row r="7" spans="1:6" ht="12.75" customHeight="1" x14ac:dyDescent="0.2">
      <c r="A7" s="28"/>
      <c r="B7" s="28"/>
      <c r="C7" s="28"/>
      <c r="D7" s="29"/>
    </row>
    <row r="8" spans="1:6" ht="32.25" customHeight="1" x14ac:dyDescent="0.2">
      <c r="A8" s="30" t="s">
        <v>73</v>
      </c>
      <c r="B8" s="30"/>
      <c r="C8" s="30"/>
      <c r="D8" s="31"/>
    </row>
    <row r="9" spans="1:6" ht="15" x14ac:dyDescent="0.2">
      <c r="A9" s="9"/>
      <c r="B9" s="9"/>
      <c r="C9" s="9"/>
      <c r="D9" s="11"/>
    </row>
    <row r="10" spans="1:6" ht="15.75" x14ac:dyDescent="0.2">
      <c r="A10" s="27" t="s">
        <v>68</v>
      </c>
      <c r="B10" s="27"/>
      <c r="C10" s="27"/>
      <c r="D10" s="27"/>
      <c r="E10" s="1"/>
      <c r="F10" s="1"/>
    </row>
    <row r="11" spans="1:6" ht="19.5" customHeight="1" x14ac:dyDescent="0.3">
      <c r="A11" s="21" t="s">
        <v>66</v>
      </c>
      <c r="B11" s="23" t="s">
        <v>351</v>
      </c>
      <c r="C11" s="24"/>
      <c r="D11" s="25" t="s">
        <v>67</v>
      </c>
      <c r="E11" s="1"/>
      <c r="F11" s="1"/>
    </row>
    <row r="12" spans="1:6" ht="89.25" customHeight="1" x14ac:dyDescent="0.2">
      <c r="A12" s="22"/>
      <c r="B12" s="19" t="s">
        <v>352</v>
      </c>
      <c r="C12" s="19" t="s">
        <v>353</v>
      </c>
      <c r="D12" s="26"/>
    </row>
    <row r="13" spans="1:6" ht="27" customHeight="1" x14ac:dyDescent="0.2">
      <c r="A13" s="13" t="s">
        <v>355</v>
      </c>
      <c r="B13" s="14"/>
      <c r="C13" s="14"/>
      <c r="D13" s="33">
        <f>D14+D20+D24+D26+D32+D35+D95+D102+D105+D107+D109+D111+D113+D116+D123+D137+D179+D191+D193+D198+D200+D202+D204+D206+D208</f>
        <v>1285315.6999999993</v>
      </c>
      <c r="E13" s="2"/>
    </row>
    <row r="14" spans="1:6" ht="23.25" customHeight="1" x14ac:dyDescent="0.2">
      <c r="A14" s="15" t="s">
        <v>1</v>
      </c>
      <c r="B14" s="16" t="s">
        <v>2</v>
      </c>
      <c r="C14" s="16" t="s">
        <v>137</v>
      </c>
      <c r="D14" s="17">
        <f>SUM(D15:D19)</f>
        <v>11139.3</v>
      </c>
    </row>
    <row r="15" spans="1:6" ht="55.5" customHeight="1" x14ac:dyDescent="0.2">
      <c r="A15" s="3" t="s">
        <v>138</v>
      </c>
      <c r="B15" s="4" t="s">
        <v>2</v>
      </c>
      <c r="C15" s="4" t="s">
        <v>200</v>
      </c>
      <c r="D15" s="12">
        <v>486.3</v>
      </c>
    </row>
    <row r="16" spans="1:6" ht="58.5" customHeight="1" x14ac:dyDescent="0.2">
      <c r="A16" s="3" t="s">
        <v>139</v>
      </c>
      <c r="B16" s="4" t="s">
        <v>2</v>
      </c>
      <c r="C16" s="4" t="s">
        <v>201</v>
      </c>
      <c r="D16" s="12">
        <v>131.30000000000001</v>
      </c>
    </row>
    <row r="17" spans="1:4" ht="55.5" customHeight="1" x14ac:dyDescent="0.2">
      <c r="A17" s="3" t="s">
        <v>140</v>
      </c>
      <c r="B17" s="4" t="s">
        <v>2</v>
      </c>
      <c r="C17" s="4" t="s">
        <v>202</v>
      </c>
      <c r="D17" s="12">
        <v>46.6</v>
      </c>
    </row>
    <row r="18" spans="1:4" ht="55.5" customHeight="1" x14ac:dyDescent="0.2">
      <c r="A18" s="3" t="s">
        <v>141</v>
      </c>
      <c r="B18" s="4" t="s">
        <v>2</v>
      </c>
      <c r="C18" s="4" t="s">
        <v>203</v>
      </c>
      <c r="D18" s="12">
        <v>1298.7</v>
      </c>
    </row>
    <row r="19" spans="1:4" ht="41.25" customHeight="1" x14ac:dyDescent="0.2">
      <c r="A19" s="3" t="s">
        <v>72</v>
      </c>
      <c r="B19" s="4" t="s">
        <v>2</v>
      </c>
      <c r="C19" s="4" t="s">
        <v>204</v>
      </c>
      <c r="D19" s="12">
        <v>9176.4</v>
      </c>
    </row>
    <row r="20" spans="1:4" ht="18.75" customHeight="1" x14ac:dyDescent="0.2">
      <c r="A20" s="15" t="s">
        <v>3</v>
      </c>
      <c r="B20" s="16" t="s">
        <v>4</v>
      </c>
      <c r="C20" s="16" t="s">
        <v>137</v>
      </c>
      <c r="D20" s="17">
        <f>SUM(D21:D23)</f>
        <v>284.7</v>
      </c>
    </row>
    <row r="21" spans="1:4" ht="67.5" customHeight="1" x14ac:dyDescent="0.2">
      <c r="A21" s="3" t="s">
        <v>74</v>
      </c>
      <c r="B21" s="4" t="s">
        <v>4</v>
      </c>
      <c r="C21" s="4" t="s">
        <v>205</v>
      </c>
      <c r="D21" s="12">
        <v>73.5</v>
      </c>
    </row>
    <row r="22" spans="1:4" ht="75.75" customHeight="1" x14ac:dyDescent="0.2">
      <c r="A22" s="3" t="s">
        <v>75</v>
      </c>
      <c r="B22" s="4" t="s">
        <v>4</v>
      </c>
      <c r="C22" s="4" t="s">
        <v>206</v>
      </c>
      <c r="D22" s="12">
        <v>26</v>
      </c>
    </row>
    <row r="23" spans="1:4" ht="72" customHeight="1" x14ac:dyDescent="0.2">
      <c r="A23" s="5" t="s">
        <v>76</v>
      </c>
      <c r="B23" s="4" t="s">
        <v>4</v>
      </c>
      <c r="C23" s="4" t="s">
        <v>207</v>
      </c>
      <c r="D23" s="12">
        <v>185.2</v>
      </c>
    </row>
    <row r="24" spans="1:4" ht="22.5" customHeight="1" x14ac:dyDescent="0.2">
      <c r="A24" s="15" t="s">
        <v>5</v>
      </c>
      <c r="B24" s="16" t="s">
        <v>6</v>
      </c>
      <c r="C24" s="16" t="s">
        <v>137</v>
      </c>
      <c r="D24" s="17">
        <f>D25</f>
        <v>77.900000000000006</v>
      </c>
    </row>
    <row r="25" spans="1:4" ht="69" customHeight="1" x14ac:dyDescent="0.2">
      <c r="A25" s="5" t="s">
        <v>76</v>
      </c>
      <c r="B25" s="4" t="s">
        <v>6</v>
      </c>
      <c r="C25" s="4" t="s">
        <v>207</v>
      </c>
      <c r="D25" s="12">
        <v>77.900000000000006</v>
      </c>
    </row>
    <row r="26" spans="1:4" ht="39" customHeight="1" x14ac:dyDescent="0.2">
      <c r="A26" s="15" t="s">
        <v>7</v>
      </c>
      <c r="B26" s="16" t="s">
        <v>8</v>
      </c>
      <c r="C26" s="16" t="s">
        <v>137</v>
      </c>
      <c r="D26" s="17">
        <f>SUM(D27:D31)</f>
        <v>1282.5999999999999</v>
      </c>
    </row>
    <row r="27" spans="1:4" ht="66" customHeight="1" x14ac:dyDescent="0.2">
      <c r="A27" s="5" t="s">
        <v>77</v>
      </c>
      <c r="B27" s="4" t="s">
        <v>8</v>
      </c>
      <c r="C27" s="4" t="s">
        <v>208</v>
      </c>
      <c r="D27" s="12">
        <v>15</v>
      </c>
    </row>
    <row r="28" spans="1:4" ht="66" customHeight="1" x14ac:dyDescent="0.2">
      <c r="A28" s="5" t="s">
        <v>78</v>
      </c>
      <c r="B28" s="4" t="s">
        <v>8</v>
      </c>
      <c r="C28" s="4" t="s">
        <v>209</v>
      </c>
      <c r="D28" s="12">
        <v>10</v>
      </c>
    </row>
    <row r="29" spans="1:4" ht="49.5" customHeight="1" x14ac:dyDescent="0.2">
      <c r="A29" s="3" t="s">
        <v>79</v>
      </c>
      <c r="B29" s="4" t="s">
        <v>8</v>
      </c>
      <c r="C29" s="4" t="s">
        <v>210</v>
      </c>
      <c r="D29" s="12">
        <v>121.5</v>
      </c>
    </row>
    <row r="30" spans="1:4" ht="62.25" customHeight="1" x14ac:dyDescent="0.2">
      <c r="A30" s="5" t="s">
        <v>80</v>
      </c>
      <c r="B30" s="4" t="s">
        <v>8</v>
      </c>
      <c r="C30" s="4" t="s">
        <v>211</v>
      </c>
      <c r="D30" s="12">
        <v>660.1</v>
      </c>
    </row>
    <row r="31" spans="1:4" ht="64.5" customHeight="1" x14ac:dyDescent="0.2">
      <c r="A31" s="5" t="s">
        <v>76</v>
      </c>
      <c r="B31" s="4" t="s">
        <v>8</v>
      </c>
      <c r="C31" s="4" t="s">
        <v>207</v>
      </c>
      <c r="D31" s="12">
        <v>476</v>
      </c>
    </row>
    <row r="32" spans="1:4" ht="48.75" customHeight="1" x14ac:dyDescent="0.2">
      <c r="A32" s="15" t="s">
        <v>9</v>
      </c>
      <c r="B32" s="16" t="s">
        <v>10</v>
      </c>
      <c r="C32" s="16" t="s">
        <v>137</v>
      </c>
      <c r="D32" s="17">
        <f>SUM(D33:D34)</f>
        <v>44.2</v>
      </c>
    </row>
    <row r="33" spans="1:4" ht="68.25" customHeight="1" x14ac:dyDescent="0.2">
      <c r="A33" s="5" t="s">
        <v>76</v>
      </c>
      <c r="B33" s="4" t="s">
        <v>10</v>
      </c>
      <c r="C33" s="4" t="s">
        <v>207</v>
      </c>
      <c r="D33" s="12">
        <v>22.2</v>
      </c>
    </row>
    <row r="34" spans="1:4" ht="54.75" customHeight="1" x14ac:dyDescent="0.2">
      <c r="A34" s="3" t="s">
        <v>81</v>
      </c>
      <c r="B34" s="4" t="s">
        <v>10</v>
      </c>
      <c r="C34" s="4" t="s">
        <v>212</v>
      </c>
      <c r="D34" s="12">
        <v>22</v>
      </c>
    </row>
    <row r="35" spans="1:4" ht="25.5" customHeight="1" x14ac:dyDescent="0.2">
      <c r="A35" s="15" t="s">
        <v>11</v>
      </c>
      <c r="B35" s="16" t="s">
        <v>12</v>
      </c>
      <c r="C35" s="16" t="s">
        <v>137</v>
      </c>
      <c r="D35" s="17">
        <f>SUM(D36:D94)</f>
        <v>441563.99999999983</v>
      </c>
    </row>
    <row r="36" spans="1:4" ht="66" customHeight="1" x14ac:dyDescent="0.2">
      <c r="A36" s="5" t="s">
        <v>82</v>
      </c>
      <c r="B36" s="4" t="s">
        <v>12</v>
      </c>
      <c r="C36" s="4" t="s">
        <v>292</v>
      </c>
      <c r="D36" s="12">
        <v>356828.9</v>
      </c>
    </row>
    <row r="37" spans="1:4" ht="70.5" customHeight="1" x14ac:dyDescent="0.2">
      <c r="A37" s="5" t="s">
        <v>83</v>
      </c>
      <c r="B37" s="4" t="s">
        <v>12</v>
      </c>
      <c r="C37" s="4" t="s">
        <v>293</v>
      </c>
      <c r="D37" s="12">
        <v>2327.8000000000002</v>
      </c>
    </row>
    <row r="38" spans="1:4" ht="66.75" customHeight="1" x14ac:dyDescent="0.2">
      <c r="A38" s="5" t="s">
        <v>84</v>
      </c>
      <c r="B38" s="4" t="s">
        <v>12</v>
      </c>
      <c r="C38" s="4" t="s">
        <v>294</v>
      </c>
      <c r="D38" s="12">
        <v>1842.9</v>
      </c>
    </row>
    <row r="39" spans="1:4" ht="65.25" customHeight="1" x14ac:dyDescent="0.2">
      <c r="A39" s="5" t="s">
        <v>85</v>
      </c>
      <c r="B39" s="4" t="s">
        <v>12</v>
      </c>
      <c r="C39" s="4" t="s">
        <v>295</v>
      </c>
      <c r="D39" s="12">
        <v>5.0999999999999996</v>
      </c>
    </row>
    <row r="40" spans="1:4" ht="84.75" customHeight="1" x14ac:dyDescent="0.2">
      <c r="A40" s="5" t="s">
        <v>86</v>
      </c>
      <c r="B40" s="4" t="s">
        <v>12</v>
      </c>
      <c r="C40" s="4" t="s">
        <v>296</v>
      </c>
      <c r="D40" s="12">
        <v>816</v>
      </c>
    </row>
    <row r="41" spans="1:4" ht="90" customHeight="1" x14ac:dyDescent="0.2">
      <c r="A41" s="5" t="s">
        <v>87</v>
      </c>
      <c r="B41" s="4" t="s">
        <v>12</v>
      </c>
      <c r="C41" s="4" t="s">
        <v>297</v>
      </c>
      <c r="D41" s="12">
        <v>20.100000000000001</v>
      </c>
    </row>
    <row r="42" spans="1:4" ht="84.75" customHeight="1" x14ac:dyDescent="0.2">
      <c r="A42" s="5" t="s">
        <v>88</v>
      </c>
      <c r="B42" s="4" t="s">
        <v>12</v>
      </c>
      <c r="C42" s="4" t="s">
        <v>298</v>
      </c>
      <c r="D42" s="12">
        <v>7.2</v>
      </c>
    </row>
    <row r="43" spans="1:4" ht="87" customHeight="1" x14ac:dyDescent="0.2">
      <c r="A43" s="5" t="s">
        <v>142</v>
      </c>
      <c r="B43" s="4" t="s">
        <v>12</v>
      </c>
      <c r="C43" s="4" t="s">
        <v>299</v>
      </c>
      <c r="D43" s="12">
        <v>0</v>
      </c>
    </row>
    <row r="44" spans="1:4" ht="41.25" customHeight="1" x14ac:dyDescent="0.2">
      <c r="A44" s="3" t="s">
        <v>89</v>
      </c>
      <c r="B44" s="4" t="s">
        <v>12</v>
      </c>
      <c r="C44" s="4" t="s">
        <v>300</v>
      </c>
      <c r="D44" s="12">
        <v>652.6</v>
      </c>
    </row>
    <row r="45" spans="1:4" ht="42" customHeight="1" x14ac:dyDescent="0.2">
      <c r="A45" s="3" t="s">
        <v>90</v>
      </c>
      <c r="B45" s="4" t="s">
        <v>12</v>
      </c>
      <c r="C45" s="4" t="s">
        <v>301</v>
      </c>
      <c r="D45" s="12">
        <v>12.1</v>
      </c>
    </row>
    <row r="46" spans="1:4" ht="51.75" customHeight="1" x14ac:dyDescent="0.2">
      <c r="A46" s="3" t="s">
        <v>91</v>
      </c>
      <c r="B46" s="4" t="s">
        <v>12</v>
      </c>
      <c r="C46" s="4" t="s">
        <v>302</v>
      </c>
      <c r="D46" s="12">
        <v>73</v>
      </c>
    </row>
    <row r="47" spans="1:4" ht="90" customHeight="1" x14ac:dyDescent="0.2">
      <c r="A47" s="5" t="s">
        <v>92</v>
      </c>
      <c r="B47" s="4" t="s">
        <v>12</v>
      </c>
      <c r="C47" s="4" t="s">
        <v>303</v>
      </c>
      <c r="D47" s="12">
        <v>1363.7</v>
      </c>
    </row>
    <row r="48" spans="1:4" ht="96.75" customHeight="1" x14ac:dyDescent="0.2">
      <c r="A48" s="5" t="s">
        <v>93</v>
      </c>
      <c r="B48" s="4" t="s">
        <v>12</v>
      </c>
      <c r="C48" s="4" t="s">
        <v>304</v>
      </c>
      <c r="D48" s="12">
        <v>-1.4</v>
      </c>
    </row>
    <row r="49" spans="1:4" ht="36" customHeight="1" x14ac:dyDescent="0.2">
      <c r="A49" s="3" t="s">
        <v>94</v>
      </c>
      <c r="B49" s="4" t="s">
        <v>12</v>
      </c>
      <c r="C49" s="4" t="s">
        <v>305</v>
      </c>
      <c r="D49" s="12">
        <v>22777</v>
      </c>
    </row>
    <row r="50" spans="1:4" ht="36" customHeight="1" x14ac:dyDescent="0.2">
      <c r="A50" s="3" t="s">
        <v>95</v>
      </c>
      <c r="B50" s="4" t="s">
        <v>12</v>
      </c>
      <c r="C50" s="4" t="s">
        <v>306</v>
      </c>
      <c r="D50" s="12">
        <v>80.5</v>
      </c>
    </row>
    <row r="51" spans="1:4" ht="39" customHeight="1" x14ac:dyDescent="0.2">
      <c r="A51" s="3" t="s">
        <v>96</v>
      </c>
      <c r="B51" s="4" t="s">
        <v>12</v>
      </c>
      <c r="C51" s="4" t="s">
        <v>307</v>
      </c>
      <c r="D51" s="12">
        <v>10.4</v>
      </c>
    </row>
    <row r="52" spans="1:4" ht="46.5" customHeight="1" x14ac:dyDescent="0.2">
      <c r="A52" s="3" t="s">
        <v>97</v>
      </c>
      <c r="B52" s="4" t="s">
        <v>12</v>
      </c>
      <c r="C52" s="4" t="s">
        <v>308</v>
      </c>
      <c r="D52" s="12">
        <v>70.099999999999994</v>
      </c>
    </row>
    <row r="53" spans="1:4" ht="49.5" customHeight="1" x14ac:dyDescent="0.2">
      <c r="A53" s="3" t="s">
        <v>98</v>
      </c>
      <c r="B53" s="4" t="s">
        <v>12</v>
      </c>
      <c r="C53" s="4" t="s">
        <v>309</v>
      </c>
      <c r="D53" s="12">
        <v>6.8</v>
      </c>
    </row>
    <row r="54" spans="1:4" ht="54" customHeight="1" x14ac:dyDescent="0.2">
      <c r="A54" s="3" t="s">
        <v>99</v>
      </c>
      <c r="B54" s="4" t="s">
        <v>12</v>
      </c>
      <c r="C54" s="4" t="s">
        <v>310</v>
      </c>
      <c r="D54" s="12">
        <v>2.8</v>
      </c>
    </row>
    <row r="55" spans="1:4" ht="48.75" customHeight="1" x14ac:dyDescent="0.2">
      <c r="A55" s="3" t="s">
        <v>100</v>
      </c>
      <c r="B55" s="4" t="s">
        <v>12</v>
      </c>
      <c r="C55" s="4" t="s">
        <v>311</v>
      </c>
      <c r="D55" s="12">
        <v>0</v>
      </c>
    </row>
    <row r="56" spans="1:4" ht="49.5" customHeight="1" x14ac:dyDescent="0.2">
      <c r="A56" s="3" t="s">
        <v>101</v>
      </c>
      <c r="B56" s="4" t="s">
        <v>12</v>
      </c>
      <c r="C56" s="4" t="s">
        <v>312</v>
      </c>
      <c r="D56" s="12">
        <v>7458.9</v>
      </c>
    </row>
    <row r="57" spans="1:4" ht="41.25" customHeight="1" x14ac:dyDescent="0.2">
      <c r="A57" s="3" t="s">
        <v>102</v>
      </c>
      <c r="B57" s="4" t="s">
        <v>12</v>
      </c>
      <c r="C57" s="4" t="s">
        <v>313</v>
      </c>
      <c r="D57" s="12">
        <v>145.80000000000001</v>
      </c>
    </row>
    <row r="58" spans="1:4" ht="56.25" customHeight="1" x14ac:dyDescent="0.2">
      <c r="A58" s="3" t="s">
        <v>103</v>
      </c>
      <c r="B58" s="4" t="s">
        <v>12</v>
      </c>
      <c r="C58" s="4" t="s">
        <v>314</v>
      </c>
      <c r="D58" s="12">
        <v>100.6</v>
      </c>
    </row>
    <row r="59" spans="1:4" ht="57" customHeight="1" x14ac:dyDescent="0.2">
      <c r="A59" s="3" t="s">
        <v>104</v>
      </c>
      <c r="B59" s="4" t="s">
        <v>12</v>
      </c>
      <c r="C59" s="4" t="s">
        <v>315</v>
      </c>
      <c r="D59" s="12">
        <v>87.8</v>
      </c>
    </row>
    <row r="60" spans="1:4" ht="57" customHeight="1" x14ac:dyDescent="0.2">
      <c r="A60" s="3" t="s">
        <v>105</v>
      </c>
      <c r="B60" s="4" t="s">
        <v>12</v>
      </c>
      <c r="C60" s="4" t="s">
        <v>316</v>
      </c>
      <c r="D60" s="12">
        <v>17.8</v>
      </c>
    </row>
    <row r="61" spans="1:4" ht="52.5" customHeight="1" x14ac:dyDescent="0.2">
      <c r="A61" s="3" t="s">
        <v>106</v>
      </c>
      <c r="B61" s="4" t="s">
        <v>12</v>
      </c>
      <c r="C61" s="4" t="s">
        <v>317</v>
      </c>
      <c r="D61" s="12">
        <v>7.3</v>
      </c>
    </row>
    <row r="62" spans="1:4" ht="49.5" customHeight="1" x14ac:dyDescent="0.2">
      <c r="A62" s="3" t="s">
        <v>143</v>
      </c>
      <c r="B62" s="4" t="s">
        <v>12</v>
      </c>
      <c r="C62" s="4" t="s">
        <v>318</v>
      </c>
      <c r="D62" s="12">
        <v>0</v>
      </c>
    </row>
    <row r="63" spans="1:4" ht="42" customHeight="1" x14ac:dyDescent="0.2">
      <c r="A63" s="3" t="s">
        <v>107</v>
      </c>
      <c r="B63" s="4" t="s">
        <v>12</v>
      </c>
      <c r="C63" s="4" t="s">
        <v>319</v>
      </c>
      <c r="D63" s="12">
        <v>3579.8</v>
      </c>
    </row>
    <row r="64" spans="1:4" ht="34.5" customHeight="1" x14ac:dyDescent="0.2">
      <c r="A64" s="3" t="s">
        <v>108</v>
      </c>
      <c r="B64" s="4" t="s">
        <v>12</v>
      </c>
      <c r="C64" s="4" t="s">
        <v>320</v>
      </c>
      <c r="D64" s="12">
        <v>25.9</v>
      </c>
    </row>
    <row r="65" spans="1:4" ht="34.5" customHeight="1" x14ac:dyDescent="0.2">
      <c r="A65" s="3" t="s">
        <v>109</v>
      </c>
      <c r="B65" s="4" t="s">
        <v>12</v>
      </c>
      <c r="C65" s="4" t="s">
        <v>321</v>
      </c>
      <c r="D65" s="12">
        <v>14.8</v>
      </c>
    </row>
    <row r="66" spans="1:4" ht="30" customHeight="1" x14ac:dyDescent="0.2">
      <c r="A66" s="3" t="s">
        <v>110</v>
      </c>
      <c r="B66" s="4" t="s">
        <v>12</v>
      </c>
      <c r="C66" s="4" t="s">
        <v>322</v>
      </c>
      <c r="D66" s="12">
        <v>36687.1</v>
      </c>
    </row>
    <row r="67" spans="1:4" ht="23.25" customHeight="1" x14ac:dyDescent="0.2">
      <c r="A67" s="3" t="s">
        <v>111</v>
      </c>
      <c r="B67" s="4" t="s">
        <v>12</v>
      </c>
      <c r="C67" s="4" t="s">
        <v>323</v>
      </c>
      <c r="D67" s="12">
        <v>62.3</v>
      </c>
    </row>
    <row r="68" spans="1:4" ht="34.5" customHeight="1" x14ac:dyDescent="0.2">
      <c r="A68" s="3" t="s">
        <v>112</v>
      </c>
      <c r="B68" s="4" t="s">
        <v>12</v>
      </c>
      <c r="C68" s="4" t="s">
        <v>324</v>
      </c>
      <c r="D68" s="12">
        <v>143.4</v>
      </c>
    </row>
    <row r="69" spans="1:4" ht="21.75" customHeight="1" x14ac:dyDescent="0.2">
      <c r="A69" s="3" t="s">
        <v>113</v>
      </c>
      <c r="B69" s="4" t="s">
        <v>12</v>
      </c>
      <c r="C69" s="4" t="s">
        <v>325</v>
      </c>
      <c r="D69" s="12">
        <v>-5.6</v>
      </c>
    </row>
    <row r="70" spans="1:4" ht="38.25" customHeight="1" x14ac:dyDescent="0.2">
      <c r="A70" s="3" t="s">
        <v>114</v>
      </c>
      <c r="B70" s="4" t="s">
        <v>12</v>
      </c>
      <c r="C70" s="4" t="s">
        <v>326</v>
      </c>
      <c r="D70" s="12">
        <v>-254.4</v>
      </c>
    </row>
    <row r="71" spans="1:4" ht="33.75" customHeight="1" x14ac:dyDescent="0.2">
      <c r="A71" s="3" t="s">
        <v>115</v>
      </c>
      <c r="B71" s="4" t="s">
        <v>12</v>
      </c>
      <c r="C71" s="4" t="s">
        <v>327</v>
      </c>
      <c r="D71" s="12">
        <v>34.700000000000003</v>
      </c>
    </row>
    <row r="72" spans="1:4" ht="39" customHeight="1" x14ac:dyDescent="0.2">
      <c r="A72" s="3" t="s">
        <v>116</v>
      </c>
      <c r="B72" s="4" t="s">
        <v>12</v>
      </c>
      <c r="C72" s="4" t="s">
        <v>328</v>
      </c>
      <c r="D72" s="12">
        <v>8</v>
      </c>
    </row>
    <row r="73" spans="1:4" ht="36.75" customHeight="1" x14ac:dyDescent="0.2">
      <c r="A73" s="3" t="s">
        <v>144</v>
      </c>
      <c r="B73" s="4" t="s">
        <v>12</v>
      </c>
      <c r="C73" s="4" t="s">
        <v>329</v>
      </c>
      <c r="D73" s="12">
        <v>0</v>
      </c>
    </row>
    <row r="74" spans="1:4" ht="28.5" customHeight="1" x14ac:dyDescent="0.2">
      <c r="A74" s="3" t="s">
        <v>117</v>
      </c>
      <c r="B74" s="4" t="s">
        <v>12</v>
      </c>
      <c r="C74" s="4" t="s">
        <v>330</v>
      </c>
      <c r="D74" s="12">
        <v>10.7</v>
      </c>
    </row>
    <row r="75" spans="1:4" ht="23.25" customHeight="1" x14ac:dyDescent="0.2">
      <c r="A75" s="3" t="s">
        <v>118</v>
      </c>
      <c r="B75" s="4" t="s">
        <v>12</v>
      </c>
      <c r="C75" s="4" t="s">
        <v>331</v>
      </c>
      <c r="D75" s="12">
        <v>0.1</v>
      </c>
    </row>
    <row r="76" spans="1:4" ht="22.5" customHeight="1" x14ac:dyDescent="0.2">
      <c r="A76" s="3" t="s">
        <v>120</v>
      </c>
      <c r="B76" s="4" t="s">
        <v>12</v>
      </c>
      <c r="C76" s="4" t="s">
        <v>332</v>
      </c>
      <c r="D76" s="12">
        <v>0.5</v>
      </c>
    </row>
    <row r="77" spans="1:4" ht="44.25" customHeight="1" x14ac:dyDescent="0.2">
      <c r="A77" s="3" t="s">
        <v>119</v>
      </c>
      <c r="B77" s="4" t="s">
        <v>12</v>
      </c>
      <c r="C77" s="4" t="s">
        <v>333</v>
      </c>
      <c r="D77" s="12">
        <v>2.7</v>
      </c>
    </row>
    <row r="78" spans="1:4" ht="39" customHeight="1" x14ac:dyDescent="0.2">
      <c r="A78" s="3" t="s">
        <v>121</v>
      </c>
      <c r="B78" s="4" t="s">
        <v>12</v>
      </c>
      <c r="C78" s="4" t="s">
        <v>334</v>
      </c>
      <c r="D78" s="12">
        <v>0.1</v>
      </c>
    </row>
    <row r="79" spans="1:4" ht="45" customHeight="1" x14ac:dyDescent="0.2">
      <c r="A79" s="3" t="s">
        <v>122</v>
      </c>
      <c r="B79" s="4" t="s">
        <v>12</v>
      </c>
      <c r="C79" s="4" t="s">
        <v>335</v>
      </c>
      <c r="D79" s="12">
        <v>0</v>
      </c>
    </row>
    <row r="80" spans="1:4" ht="74.25" customHeight="1" x14ac:dyDescent="0.2">
      <c r="A80" s="3" t="s">
        <v>123</v>
      </c>
      <c r="B80" s="4" t="s">
        <v>12</v>
      </c>
      <c r="C80" s="4" t="s">
        <v>336</v>
      </c>
      <c r="D80" s="12">
        <v>0.4</v>
      </c>
    </row>
    <row r="81" spans="1:4" ht="75.75" customHeight="1" x14ac:dyDescent="0.2">
      <c r="A81" s="3" t="s">
        <v>145</v>
      </c>
      <c r="B81" s="4" t="s">
        <v>12</v>
      </c>
      <c r="C81" s="4" t="s">
        <v>337</v>
      </c>
      <c r="D81" s="12">
        <v>0</v>
      </c>
    </row>
    <row r="82" spans="1:4" ht="76.5" customHeight="1" x14ac:dyDescent="0.2">
      <c r="A82" s="3" t="s">
        <v>124</v>
      </c>
      <c r="B82" s="4" t="s">
        <v>12</v>
      </c>
      <c r="C82" s="4" t="s">
        <v>338</v>
      </c>
      <c r="D82" s="12">
        <v>3.3</v>
      </c>
    </row>
    <row r="83" spans="1:4" ht="54" customHeight="1" x14ac:dyDescent="0.2">
      <c r="A83" s="3" t="s">
        <v>125</v>
      </c>
      <c r="B83" s="4" t="s">
        <v>12</v>
      </c>
      <c r="C83" s="4" t="s">
        <v>339</v>
      </c>
      <c r="D83" s="12">
        <v>6009.7</v>
      </c>
    </row>
    <row r="84" spans="1:4" ht="38.25" customHeight="1" x14ac:dyDescent="0.2">
      <c r="A84" s="3" t="s">
        <v>126</v>
      </c>
      <c r="B84" s="4" t="s">
        <v>12</v>
      </c>
      <c r="C84" s="4" t="s">
        <v>340</v>
      </c>
      <c r="D84" s="12">
        <v>0.2</v>
      </c>
    </row>
    <row r="85" spans="1:4" ht="20.25" customHeight="1" x14ac:dyDescent="0.2">
      <c r="A85" s="3" t="s">
        <v>127</v>
      </c>
      <c r="B85" s="4" t="s">
        <v>12</v>
      </c>
      <c r="C85" s="4" t="s">
        <v>341</v>
      </c>
      <c r="D85" s="12">
        <v>0.3</v>
      </c>
    </row>
    <row r="86" spans="1:4" ht="25.5" customHeight="1" x14ac:dyDescent="0.2">
      <c r="A86" s="3" t="s">
        <v>128</v>
      </c>
      <c r="B86" s="4" t="s">
        <v>12</v>
      </c>
      <c r="C86" s="4" t="s">
        <v>342</v>
      </c>
      <c r="D86" s="12">
        <v>0.3</v>
      </c>
    </row>
    <row r="87" spans="1:4" ht="24" customHeight="1" x14ac:dyDescent="0.2">
      <c r="A87" s="3" t="s">
        <v>129</v>
      </c>
      <c r="B87" s="4" t="s">
        <v>12</v>
      </c>
      <c r="C87" s="4" t="s">
        <v>343</v>
      </c>
      <c r="D87" s="12">
        <v>1</v>
      </c>
    </row>
    <row r="88" spans="1:4" ht="24.75" customHeight="1" x14ac:dyDescent="0.2">
      <c r="A88" s="3" t="s">
        <v>130</v>
      </c>
      <c r="B88" s="4" t="s">
        <v>12</v>
      </c>
      <c r="C88" s="4" t="s">
        <v>344</v>
      </c>
      <c r="D88" s="12">
        <v>0.5</v>
      </c>
    </row>
    <row r="89" spans="1:4" ht="19.5" customHeight="1" x14ac:dyDescent="0.2">
      <c r="A89" s="3" t="s">
        <v>131</v>
      </c>
      <c r="B89" s="4" t="s">
        <v>12</v>
      </c>
      <c r="C89" s="4" t="s">
        <v>345</v>
      </c>
      <c r="D89" s="12">
        <v>4.7</v>
      </c>
    </row>
    <row r="90" spans="1:4" ht="19.5" customHeight="1" x14ac:dyDescent="0.2">
      <c r="A90" s="3" t="s">
        <v>132</v>
      </c>
      <c r="B90" s="4" t="s">
        <v>12</v>
      </c>
      <c r="C90" s="4" t="s">
        <v>346</v>
      </c>
      <c r="D90" s="12">
        <v>2.6</v>
      </c>
    </row>
    <row r="91" spans="1:4" ht="21" customHeight="1" x14ac:dyDescent="0.2">
      <c r="A91" s="3" t="s">
        <v>133</v>
      </c>
      <c r="B91" s="4" t="s">
        <v>12</v>
      </c>
      <c r="C91" s="4" t="s">
        <v>347</v>
      </c>
      <c r="D91" s="12">
        <v>0.1</v>
      </c>
    </row>
    <row r="92" spans="1:4" ht="126" customHeight="1" x14ac:dyDescent="0.2">
      <c r="A92" s="5" t="s">
        <v>134</v>
      </c>
      <c r="B92" s="4" t="s">
        <v>12</v>
      </c>
      <c r="C92" s="4" t="s">
        <v>348</v>
      </c>
      <c r="D92" s="12">
        <v>418.6</v>
      </c>
    </row>
    <row r="93" spans="1:4" ht="72.75" customHeight="1" x14ac:dyDescent="0.2">
      <c r="A93" s="5" t="s">
        <v>136</v>
      </c>
      <c r="B93" s="4" t="s">
        <v>12</v>
      </c>
      <c r="C93" s="4" t="s">
        <v>349</v>
      </c>
      <c r="D93" s="12">
        <v>21.4</v>
      </c>
    </row>
    <row r="94" spans="1:4" ht="70.5" customHeight="1" x14ac:dyDescent="0.2">
      <c r="A94" s="5" t="s">
        <v>135</v>
      </c>
      <c r="B94" s="4" t="s">
        <v>12</v>
      </c>
      <c r="C94" s="4" t="s">
        <v>350</v>
      </c>
      <c r="D94" s="12">
        <v>77</v>
      </c>
    </row>
    <row r="95" spans="1:4" ht="27.75" customHeight="1" x14ac:dyDescent="0.2">
      <c r="A95" s="15" t="s">
        <v>13</v>
      </c>
      <c r="B95" s="16" t="s">
        <v>14</v>
      </c>
      <c r="C95" s="16" t="s">
        <v>137</v>
      </c>
      <c r="D95" s="17">
        <f>SUM(D96:D101)</f>
        <v>648.70000000000005</v>
      </c>
    </row>
    <row r="96" spans="1:4" ht="74.25" customHeight="1" x14ac:dyDescent="0.2">
      <c r="A96" s="5" t="s">
        <v>77</v>
      </c>
      <c r="B96" s="4" t="s">
        <v>14</v>
      </c>
      <c r="C96" s="4" t="s">
        <v>208</v>
      </c>
      <c r="D96" s="12">
        <v>87</v>
      </c>
    </row>
    <row r="97" spans="1:4" ht="60.75" customHeight="1" x14ac:dyDescent="0.2">
      <c r="A97" s="3" t="s">
        <v>79</v>
      </c>
      <c r="B97" s="4" t="s">
        <v>14</v>
      </c>
      <c r="C97" s="4" t="s">
        <v>210</v>
      </c>
      <c r="D97" s="12">
        <v>0.1</v>
      </c>
    </row>
    <row r="98" spans="1:4" ht="69.75" customHeight="1" x14ac:dyDescent="0.2">
      <c r="A98" s="5" t="s">
        <v>146</v>
      </c>
      <c r="B98" s="4" t="s">
        <v>14</v>
      </c>
      <c r="C98" s="4" t="s">
        <v>213</v>
      </c>
      <c r="D98" s="12">
        <v>59.5</v>
      </c>
    </row>
    <row r="99" spans="1:4" ht="48.75" customHeight="1" x14ac:dyDescent="0.2">
      <c r="A99" s="3" t="s">
        <v>147</v>
      </c>
      <c r="B99" s="4" t="s">
        <v>14</v>
      </c>
      <c r="C99" s="4" t="s">
        <v>214</v>
      </c>
      <c r="D99" s="12">
        <v>90.1</v>
      </c>
    </row>
    <row r="100" spans="1:4" ht="84" customHeight="1" x14ac:dyDescent="0.2">
      <c r="A100" s="5" t="s">
        <v>148</v>
      </c>
      <c r="B100" s="4" t="s">
        <v>14</v>
      </c>
      <c r="C100" s="4" t="s">
        <v>215</v>
      </c>
      <c r="D100" s="12">
        <v>9</v>
      </c>
    </row>
    <row r="101" spans="1:4" ht="62.25" customHeight="1" x14ac:dyDescent="0.2">
      <c r="A101" s="5" t="s">
        <v>76</v>
      </c>
      <c r="B101" s="4" t="s">
        <v>14</v>
      </c>
      <c r="C101" s="4" t="s">
        <v>207</v>
      </c>
      <c r="D101" s="12">
        <v>403</v>
      </c>
    </row>
    <row r="102" spans="1:4" ht="24.75" customHeight="1" x14ac:dyDescent="0.2">
      <c r="A102" s="15" t="s">
        <v>15</v>
      </c>
      <c r="B102" s="16" t="s">
        <v>16</v>
      </c>
      <c r="C102" s="16" t="s">
        <v>137</v>
      </c>
      <c r="D102" s="17">
        <f>SUM(D103:D104)</f>
        <v>1371.6</v>
      </c>
    </row>
    <row r="103" spans="1:4" ht="86.25" customHeight="1" x14ac:dyDescent="0.2">
      <c r="A103" s="5" t="s">
        <v>148</v>
      </c>
      <c r="B103" s="4" t="s">
        <v>16</v>
      </c>
      <c r="C103" s="4" t="s">
        <v>215</v>
      </c>
      <c r="D103" s="12">
        <v>20.3</v>
      </c>
    </row>
    <row r="104" spans="1:4" ht="71.25" customHeight="1" x14ac:dyDescent="0.2">
      <c r="A104" s="5" t="s">
        <v>76</v>
      </c>
      <c r="B104" s="4" t="s">
        <v>16</v>
      </c>
      <c r="C104" s="4" t="s">
        <v>216</v>
      </c>
      <c r="D104" s="12">
        <v>1351.3</v>
      </c>
    </row>
    <row r="105" spans="1:4" ht="48" customHeight="1" x14ac:dyDescent="0.2">
      <c r="A105" s="15" t="s">
        <v>17</v>
      </c>
      <c r="B105" s="16" t="s">
        <v>18</v>
      </c>
      <c r="C105" s="16" t="s">
        <v>137</v>
      </c>
      <c r="D105" s="17">
        <f>D106</f>
        <v>78.8</v>
      </c>
    </row>
    <row r="106" spans="1:4" ht="51.75" customHeight="1" x14ac:dyDescent="0.2">
      <c r="A106" s="3" t="s">
        <v>149</v>
      </c>
      <c r="B106" s="4" t="s">
        <v>18</v>
      </c>
      <c r="C106" s="4" t="s">
        <v>217</v>
      </c>
      <c r="D106" s="12">
        <v>78.8</v>
      </c>
    </row>
    <row r="107" spans="1:4" ht="27.75" customHeight="1" x14ac:dyDescent="0.2">
      <c r="A107" s="15" t="s">
        <v>19</v>
      </c>
      <c r="B107" s="16" t="s">
        <v>20</v>
      </c>
      <c r="C107" s="16" t="s">
        <v>137</v>
      </c>
      <c r="D107" s="17">
        <f>D108</f>
        <v>22</v>
      </c>
    </row>
    <row r="108" spans="1:4" ht="67.5" customHeight="1" x14ac:dyDescent="0.2">
      <c r="A108" s="5" t="s">
        <v>76</v>
      </c>
      <c r="B108" s="4" t="s">
        <v>20</v>
      </c>
      <c r="C108" s="4" t="s">
        <v>207</v>
      </c>
      <c r="D108" s="12">
        <v>22</v>
      </c>
    </row>
    <row r="109" spans="1:4" ht="38.25" customHeight="1" x14ac:dyDescent="0.2">
      <c r="A109" s="15" t="s">
        <v>21</v>
      </c>
      <c r="B109" s="16" t="s">
        <v>22</v>
      </c>
      <c r="C109" s="16" t="s">
        <v>137</v>
      </c>
      <c r="D109" s="17">
        <f>D110</f>
        <v>20</v>
      </c>
    </row>
    <row r="110" spans="1:4" ht="55.5" customHeight="1" x14ac:dyDescent="0.2">
      <c r="A110" s="3" t="s">
        <v>150</v>
      </c>
      <c r="B110" s="4" t="s">
        <v>22</v>
      </c>
      <c r="C110" s="4" t="s">
        <v>218</v>
      </c>
      <c r="D110" s="12">
        <v>20</v>
      </c>
    </row>
    <row r="111" spans="1:4" ht="23.25" customHeight="1" x14ac:dyDescent="0.2">
      <c r="A111" s="15" t="s">
        <v>24</v>
      </c>
      <c r="B111" s="16" t="s">
        <v>25</v>
      </c>
      <c r="C111" s="16" t="s">
        <v>137</v>
      </c>
      <c r="D111" s="17">
        <f>D112</f>
        <v>32.299999999999997</v>
      </c>
    </row>
    <row r="112" spans="1:4" ht="41.25" customHeight="1" x14ac:dyDescent="0.2">
      <c r="A112" s="3" t="s">
        <v>151</v>
      </c>
      <c r="B112" s="4" t="s">
        <v>25</v>
      </c>
      <c r="C112" s="4" t="s">
        <v>219</v>
      </c>
      <c r="D112" s="12">
        <v>32.299999999999997</v>
      </c>
    </row>
    <row r="113" spans="1:4" ht="34.5" customHeight="1" x14ac:dyDescent="0.2">
      <c r="A113" s="15" t="s">
        <v>26</v>
      </c>
      <c r="B113" s="16" t="s">
        <v>27</v>
      </c>
      <c r="C113" s="16" t="s">
        <v>137</v>
      </c>
      <c r="D113" s="17">
        <f>SUM(D114:D115)</f>
        <v>54.1</v>
      </c>
    </row>
    <row r="114" spans="1:4" ht="39.75" customHeight="1" x14ac:dyDescent="0.2">
      <c r="A114" s="3" t="s">
        <v>152</v>
      </c>
      <c r="B114" s="4" t="s">
        <v>27</v>
      </c>
      <c r="C114" s="4" t="s">
        <v>220</v>
      </c>
      <c r="D114" s="12">
        <v>52.1</v>
      </c>
    </row>
    <row r="115" spans="1:4" ht="43.5" customHeight="1" x14ac:dyDescent="0.2">
      <c r="A115" s="3" t="s">
        <v>23</v>
      </c>
      <c r="B115" s="4" t="s">
        <v>27</v>
      </c>
      <c r="C115" s="4" t="s">
        <v>221</v>
      </c>
      <c r="D115" s="12">
        <v>2</v>
      </c>
    </row>
    <row r="116" spans="1:4" ht="43.5" customHeight="1" x14ac:dyDescent="0.2">
      <c r="A116" s="15" t="s">
        <v>28</v>
      </c>
      <c r="B116" s="16" t="s">
        <v>29</v>
      </c>
      <c r="C116" s="16" t="s">
        <v>137</v>
      </c>
      <c r="D116" s="17">
        <f>SUM(D117:D122)</f>
        <v>1976.2999999999997</v>
      </c>
    </row>
    <row r="117" spans="1:4" ht="55.5" customHeight="1" x14ac:dyDescent="0.2">
      <c r="A117" s="3" t="s">
        <v>153</v>
      </c>
      <c r="B117" s="4" t="s">
        <v>29</v>
      </c>
      <c r="C117" s="4" t="s">
        <v>222</v>
      </c>
      <c r="D117" s="12">
        <v>955.8</v>
      </c>
    </row>
    <row r="118" spans="1:4" ht="51.75" customHeight="1" x14ac:dyDescent="0.2">
      <c r="A118" s="3" t="s">
        <v>154</v>
      </c>
      <c r="B118" s="4" t="s">
        <v>29</v>
      </c>
      <c r="C118" s="4" t="s">
        <v>223</v>
      </c>
      <c r="D118" s="12">
        <v>244.6</v>
      </c>
    </row>
    <row r="119" spans="1:4" ht="38.25" customHeight="1" x14ac:dyDescent="0.2">
      <c r="A119" s="3" t="s">
        <v>155</v>
      </c>
      <c r="B119" s="4" t="s">
        <v>29</v>
      </c>
      <c r="C119" s="4" t="s">
        <v>224</v>
      </c>
      <c r="D119" s="12">
        <v>87.1</v>
      </c>
    </row>
    <row r="120" spans="1:4" ht="37.5" customHeight="1" x14ac:dyDescent="0.2">
      <c r="A120" s="3" t="s">
        <v>156</v>
      </c>
      <c r="B120" s="4" t="s">
        <v>29</v>
      </c>
      <c r="C120" s="4" t="s">
        <v>225</v>
      </c>
      <c r="D120" s="12">
        <v>139.6</v>
      </c>
    </row>
    <row r="121" spans="1:4" ht="39" customHeight="1" x14ac:dyDescent="0.2">
      <c r="A121" s="3" t="s">
        <v>157</v>
      </c>
      <c r="B121" s="4" t="s">
        <v>29</v>
      </c>
      <c r="C121" s="4" t="s">
        <v>226</v>
      </c>
      <c r="D121" s="12">
        <v>546</v>
      </c>
    </row>
    <row r="122" spans="1:4" ht="28.5" customHeight="1" x14ac:dyDescent="0.2">
      <c r="A122" s="3" t="s">
        <v>30</v>
      </c>
      <c r="B122" s="4" t="s">
        <v>29</v>
      </c>
      <c r="C122" s="4" t="s">
        <v>227</v>
      </c>
      <c r="D122" s="12">
        <v>3.2</v>
      </c>
    </row>
    <row r="123" spans="1:4" ht="32.25" customHeight="1" x14ac:dyDescent="0.2">
      <c r="A123" s="15" t="s">
        <v>31</v>
      </c>
      <c r="B123" s="16" t="s">
        <v>32</v>
      </c>
      <c r="C123" s="16" t="s">
        <v>137</v>
      </c>
      <c r="D123" s="17">
        <f>SUM(D124:D136)</f>
        <v>33578.300000000003</v>
      </c>
    </row>
    <row r="124" spans="1:4" ht="38.25" customHeight="1" x14ac:dyDescent="0.2">
      <c r="A124" s="3" t="s">
        <v>158</v>
      </c>
      <c r="B124" s="4" t="s">
        <v>32</v>
      </c>
      <c r="C124" s="4" t="s">
        <v>228</v>
      </c>
      <c r="D124" s="12">
        <v>23855.9</v>
      </c>
    </row>
    <row r="125" spans="1:4" ht="33.75" customHeight="1" x14ac:dyDescent="0.2">
      <c r="A125" s="3" t="s">
        <v>159</v>
      </c>
      <c r="B125" s="4" t="s">
        <v>32</v>
      </c>
      <c r="C125" s="4" t="s">
        <v>229</v>
      </c>
      <c r="D125" s="12">
        <v>4151.6000000000004</v>
      </c>
    </row>
    <row r="126" spans="1:4" ht="33" customHeight="1" x14ac:dyDescent="0.2">
      <c r="A126" s="3" t="s">
        <v>160</v>
      </c>
      <c r="B126" s="4" t="s">
        <v>32</v>
      </c>
      <c r="C126" s="4" t="s">
        <v>230</v>
      </c>
      <c r="D126" s="12">
        <v>2991.4</v>
      </c>
    </row>
    <row r="127" spans="1:4" ht="36" customHeight="1" x14ac:dyDescent="0.2">
      <c r="A127" s="3" t="s">
        <v>161</v>
      </c>
      <c r="B127" s="4" t="s">
        <v>32</v>
      </c>
      <c r="C127" s="4" t="s">
        <v>231</v>
      </c>
      <c r="D127" s="12">
        <v>353.9</v>
      </c>
    </row>
    <row r="128" spans="1:4" ht="34.5" customHeight="1" x14ac:dyDescent="0.2">
      <c r="A128" s="3" t="s">
        <v>162</v>
      </c>
      <c r="B128" s="4" t="s">
        <v>32</v>
      </c>
      <c r="C128" s="4" t="s">
        <v>232</v>
      </c>
      <c r="D128" s="12">
        <v>198.2</v>
      </c>
    </row>
    <row r="129" spans="1:4" ht="35.25" customHeight="1" x14ac:dyDescent="0.2">
      <c r="A129" s="3" t="s">
        <v>163</v>
      </c>
      <c r="B129" s="4" t="s">
        <v>32</v>
      </c>
      <c r="C129" s="4" t="s">
        <v>233</v>
      </c>
      <c r="D129" s="12">
        <v>1104.3</v>
      </c>
    </row>
    <row r="130" spans="1:4" ht="36" customHeight="1" x14ac:dyDescent="0.2">
      <c r="A130" s="3" t="s">
        <v>164</v>
      </c>
      <c r="B130" s="4" t="s">
        <v>32</v>
      </c>
      <c r="C130" s="4" t="s">
        <v>234</v>
      </c>
      <c r="D130" s="12">
        <v>112.5</v>
      </c>
    </row>
    <row r="131" spans="1:4" ht="35.25" customHeight="1" x14ac:dyDescent="0.2">
      <c r="A131" s="3" t="s">
        <v>64</v>
      </c>
      <c r="B131" s="4" t="s">
        <v>32</v>
      </c>
      <c r="C131" s="4" t="s">
        <v>235</v>
      </c>
      <c r="D131" s="12">
        <v>269.60000000000002</v>
      </c>
    </row>
    <row r="132" spans="1:4" ht="27" customHeight="1" x14ac:dyDescent="0.2">
      <c r="A132" s="3" t="s">
        <v>165</v>
      </c>
      <c r="B132" s="4" t="s">
        <v>32</v>
      </c>
      <c r="C132" s="4" t="s">
        <v>236</v>
      </c>
      <c r="D132" s="12">
        <v>267.89999999999998</v>
      </c>
    </row>
    <row r="133" spans="1:4" ht="18.75" customHeight="1" x14ac:dyDescent="0.2">
      <c r="A133" s="3" t="s">
        <v>30</v>
      </c>
      <c r="B133" s="4" t="s">
        <v>32</v>
      </c>
      <c r="C133" s="4" t="s">
        <v>227</v>
      </c>
      <c r="D133" s="12">
        <v>-49.6</v>
      </c>
    </row>
    <row r="134" spans="1:4" ht="21" customHeight="1" x14ac:dyDescent="0.2">
      <c r="A134" s="3" t="s">
        <v>34</v>
      </c>
      <c r="B134" s="4" t="s">
        <v>32</v>
      </c>
      <c r="C134" s="4" t="s">
        <v>237</v>
      </c>
      <c r="D134" s="12">
        <v>15</v>
      </c>
    </row>
    <row r="135" spans="1:4" ht="39.75" customHeight="1" x14ac:dyDescent="0.2">
      <c r="A135" s="3" t="s">
        <v>43</v>
      </c>
      <c r="B135" s="4" t="s">
        <v>32</v>
      </c>
      <c r="C135" s="4" t="s">
        <v>238</v>
      </c>
      <c r="D135" s="12">
        <v>187.6</v>
      </c>
    </row>
    <row r="136" spans="1:4" ht="42" customHeight="1" x14ac:dyDescent="0.2">
      <c r="A136" s="3" t="s">
        <v>166</v>
      </c>
      <c r="B136" s="4" t="s">
        <v>32</v>
      </c>
      <c r="C136" s="4" t="s">
        <v>239</v>
      </c>
      <c r="D136" s="12">
        <v>120</v>
      </c>
    </row>
    <row r="137" spans="1:4" ht="46.5" customHeight="1" x14ac:dyDescent="0.2">
      <c r="A137" s="15" t="s">
        <v>0</v>
      </c>
      <c r="B137" s="16" t="s">
        <v>33</v>
      </c>
      <c r="C137" s="16" t="s">
        <v>137</v>
      </c>
      <c r="D137" s="17">
        <f>SUM(D138:D178)</f>
        <v>733735.59999999986</v>
      </c>
    </row>
    <row r="138" spans="1:4" ht="56.25" customHeight="1" x14ac:dyDescent="0.2">
      <c r="A138" s="3" t="s">
        <v>167</v>
      </c>
      <c r="B138" s="4" t="s">
        <v>33</v>
      </c>
      <c r="C138" s="4" t="s">
        <v>240</v>
      </c>
      <c r="D138" s="12">
        <v>1084</v>
      </c>
    </row>
    <row r="139" spans="1:4" ht="36.75" customHeight="1" x14ac:dyDescent="0.2">
      <c r="A139" s="3" t="s">
        <v>168</v>
      </c>
      <c r="B139" s="4" t="s">
        <v>33</v>
      </c>
      <c r="C139" s="4" t="s">
        <v>241</v>
      </c>
      <c r="D139" s="12">
        <v>15</v>
      </c>
    </row>
    <row r="140" spans="1:4" ht="22.5" customHeight="1" x14ac:dyDescent="0.2">
      <c r="A140" s="3" t="s">
        <v>169</v>
      </c>
      <c r="B140" s="4" t="s">
        <v>33</v>
      </c>
      <c r="C140" s="4" t="s">
        <v>242</v>
      </c>
      <c r="D140" s="12">
        <f>462.3+0.1</f>
        <v>462.40000000000003</v>
      </c>
    </row>
    <row r="141" spans="1:4" ht="70.5" customHeight="1" x14ac:dyDescent="0.2">
      <c r="A141" s="5" t="s">
        <v>77</v>
      </c>
      <c r="B141" s="4" t="s">
        <v>33</v>
      </c>
      <c r="C141" s="4" t="s">
        <v>208</v>
      </c>
      <c r="D141" s="12">
        <v>6</v>
      </c>
    </row>
    <row r="142" spans="1:4" ht="39.75" customHeight="1" x14ac:dyDescent="0.2">
      <c r="A142" s="3" t="s">
        <v>23</v>
      </c>
      <c r="B142" s="4" t="s">
        <v>33</v>
      </c>
      <c r="C142" s="4" t="s">
        <v>221</v>
      </c>
      <c r="D142" s="12">
        <v>240.6</v>
      </c>
    </row>
    <row r="143" spans="1:4" ht="25.5" customHeight="1" x14ac:dyDescent="0.2">
      <c r="A143" s="3" t="s">
        <v>30</v>
      </c>
      <c r="B143" s="4" t="s">
        <v>33</v>
      </c>
      <c r="C143" s="4" t="s">
        <v>227</v>
      </c>
      <c r="D143" s="12">
        <v>-22.5</v>
      </c>
    </row>
    <row r="144" spans="1:4" ht="24.75" customHeight="1" x14ac:dyDescent="0.2">
      <c r="A144" s="3" t="s">
        <v>34</v>
      </c>
      <c r="B144" s="4" t="s">
        <v>33</v>
      </c>
      <c r="C144" s="4" t="s">
        <v>237</v>
      </c>
      <c r="D144" s="12">
        <v>27.6</v>
      </c>
    </row>
    <row r="145" spans="1:4" ht="24.75" customHeight="1" x14ac:dyDescent="0.2">
      <c r="A145" s="3" t="s">
        <v>35</v>
      </c>
      <c r="B145" s="4" t="s">
        <v>33</v>
      </c>
      <c r="C145" s="4" t="s">
        <v>243</v>
      </c>
      <c r="D145" s="12">
        <v>21418</v>
      </c>
    </row>
    <row r="146" spans="1:4" ht="32.25" customHeight="1" x14ac:dyDescent="0.2">
      <c r="A146" s="3" t="s">
        <v>36</v>
      </c>
      <c r="B146" s="4" t="s">
        <v>33</v>
      </c>
      <c r="C146" s="4" t="s">
        <v>244</v>
      </c>
      <c r="D146" s="12">
        <v>85091.1</v>
      </c>
    </row>
    <row r="147" spans="1:4" ht="39" customHeight="1" x14ac:dyDescent="0.2">
      <c r="A147" s="3" t="s">
        <v>37</v>
      </c>
      <c r="B147" s="4" t="s">
        <v>33</v>
      </c>
      <c r="C147" s="4" t="s">
        <v>245</v>
      </c>
      <c r="D147" s="12">
        <v>1014</v>
      </c>
    </row>
    <row r="148" spans="1:4" ht="36.75" customHeight="1" x14ac:dyDescent="0.2">
      <c r="A148" s="3" t="s">
        <v>170</v>
      </c>
      <c r="B148" s="4" t="s">
        <v>33</v>
      </c>
      <c r="C148" s="4" t="s">
        <v>246</v>
      </c>
      <c r="D148" s="12">
        <v>658</v>
      </c>
    </row>
    <row r="149" spans="1:4" ht="48.75" customHeight="1" x14ac:dyDescent="0.2">
      <c r="A149" s="3" t="s">
        <v>171</v>
      </c>
      <c r="B149" s="4" t="s">
        <v>33</v>
      </c>
      <c r="C149" s="4" t="s">
        <v>247</v>
      </c>
      <c r="D149" s="12">
        <v>55859.3</v>
      </c>
    </row>
    <row r="150" spans="1:4" ht="71.25" customHeight="1" x14ac:dyDescent="0.2">
      <c r="A150" s="5" t="s">
        <v>172</v>
      </c>
      <c r="B150" s="4" t="s">
        <v>33</v>
      </c>
      <c r="C150" s="4" t="s">
        <v>248</v>
      </c>
      <c r="D150" s="12">
        <v>1420</v>
      </c>
    </row>
    <row r="151" spans="1:4" ht="69" customHeight="1" x14ac:dyDescent="0.2">
      <c r="A151" s="5" t="s">
        <v>173</v>
      </c>
      <c r="B151" s="4" t="s">
        <v>33</v>
      </c>
      <c r="C151" s="4" t="s">
        <v>249</v>
      </c>
      <c r="D151" s="12">
        <v>1181.3</v>
      </c>
    </row>
    <row r="152" spans="1:4" ht="53.25" customHeight="1" x14ac:dyDescent="0.2">
      <c r="A152" s="3" t="s">
        <v>174</v>
      </c>
      <c r="B152" s="4" t="s">
        <v>33</v>
      </c>
      <c r="C152" s="4" t="s">
        <v>250</v>
      </c>
      <c r="D152" s="12">
        <v>30312</v>
      </c>
    </row>
    <row r="153" spans="1:4" ht="40.5" customHeight="1" x14ac:dyDescent="0.2">
      <c r="A153" s="3" t="s">
        <v>175</v>
      </c>
      <c r="B153" s="4" t="s">
        <v>33</v>
      </c>
      <c r="C153" s="4" t="s">
        <v>251</v>
      </c>
      <c r="D153" s="12">
        <v>1000</v>
      </c>
    </row>
    <row r="154" spans="1:4" ht="39" customHeight="1" x14ac:dyDescent="0.2">
      <c r="A154" s="3" t="s">
        <v>291</v>
      </c>
      <c r="B154" s="4" t="s">
        <v>33</v>
      </c>
      <c r="C154" s="4" t="s">
        <v>252</v>
      </c>
      <c r="D154" s="12">
        <v>12386.6</v>
      </c>
    </row>
    <row r="155" spans="1:4" ht="38.25" customHeight="1" x14ac:dyDescent="0.2">
      <c r="A155" s="3" t="s">
        <v>290</v>
      </c>
      <c r="B155" s="4" t="s">
        <v>33</v>
      </c>
      <c r="C155" s="4" t="s">
        <v>253</v>
      </c>
      <c r="D155" s="12">
        <v>500</v>
      </c>
    </row>
    <row r="156" spans="1:4" ht="61.5" customHeight="1" x14ac:dyDescent="0.2">
      <c r="A156" s="3" t="s">
        <v>289</v>
      </c>
      <c r="B156" s="4" t="s">
        <v>33</v>
      </c>
      <c r="C156" s="4" t="s">
        <v>254</v>
      </c>
      <c r="D156" s="12">
        <f>8.3-0.1</f>
        <v>8.2000000000000011</v>
      </c>
    </row>
    <row r="157" spans="1:4" ht="38.25" customHeight="1" x14ac:dyDescent="0.2">
      <c r="A157" s="3" t="s">
        <v>38</v>
      </c>
      <c r="B157" s="4" t="s">
        <v>33</v>
      </c>
      <c r="C157" s="4" t="s">
        <v>255</v>
      </c>
      <c r="D157" s="12">
        <v>6846</v>
      </c>
    </row>
    <row r="158" spans="1:4" ht="36" customHeight="1" x14ac:dyDescent="0.2">
      <c r="A158" s="3" t="s">
        <v>39</v>
      </c>
      <c r="B158" s="4" t="s">
        <v>33</v>
      </c>
      <c r="C158" s="4" t="s">
        <v>256</v>
      </c>
      <c r="D158" s="12">
        <v>25339.3</v>
      </c>
    </row>
    <row r="159" spans="1:4" ht="57.75" customHeight="1" x14ac:dyDescent="0.2">
      <c r="A159" s="3" t="s">
        <v>40</v>
      </c>
      <c r="B159" s="4" t="s">
        <v>33</v>
      </c>
      <c r="C159" s="4" t="s">
        <v>257</v>
      </c>
      <c r="D159" s="12">
        <v>2210</v>
      </c>
    </row>
    <row r="160" spans="1:4" ht="39.75" customHeight="1" x14ac:dyDescent="0.2">
      <c r="A160" s="3" t="s">
        <v>176</v>
      </c>
      <c r="B160" s="4" t="s">
        <v>33</v>
      </c>
      <c r="C160" s="4" t="s">
        <v>258</v>
      </c>
      <c r="D160" s="12">
        <v>842.2</v>
      </c>
    </row>
    <row r="161" spans="1:4" ht="69" customHeight="1" x14ac:dyDescent="0.2">
      <c r="A161" s="5" t="s">
        <v>177</v>
      </c>
      <c r="B161" s="4" t="s">
        <v>33</v>
      </c>
      <c r="C161" s="4" t="s">
        <v>259</v>
      </c>
      <c r="D161" s="12">
        <v>1488.1</v>
      </c>
    </row>
    <row r="162" spans="1:4" ht="48.75" customHeight="1" x14ac:dyDescent="0.2">
      <c r="A162" s="3" t="s">
        <v>178</v>
      </c>
      <c r="B162" s="4" t="s">
        <v>33</v>
      </c>
      <c r="C162" s="4" t="s">
        <v>260</v>
      </c>
      <c r="D162" s="12">
        <v>881.4</v>
      </c>
    </row>
    <row r="163" spans="1:4" ht="51" customHeight="1" x14ac:dyDescent="0.2">
      <c r="A163" s="3" t="s">
        <v>179</v>
      </c>
      <c r="B163" s="4" t="s">
        <v>33</v>
      </c>
      <c r="C163" s="4" t="s">
        <v>261</v>
      </c>
      <c r="D163" s="12">
        <v>2666</v>
      </c>
    </row>
    <row r="164" spans="1:4" ht="54" customHeight="1" x14ac:dyDescent="0.2">
      <c r="A164" s="3" t="s">
        <v>180</v>
      </c>
      <c r="B164" s="4" t="s">
        <v>33</v>
      </c>
      <c r="C164" s="4" t="s">
        <v>262</v>
      </c>
      <c r="D164" s="12">
        <v>746.8</v>
      </c>
    </row>
    <row r="165" spans="1:4" ht="70.5" customHeight="1" x14ac:dyDescent="0.2">
      <c r="A165" s="5" t="s">
        <v>41</v>
      </c>
      <c r="B165" s="4" t="s">
        <v>33</v>
      </c>
      <c r="C165" s="4" t="s">
        <v>263</v>
      </c>
      <c r="D165" s="12">
        <v>473716.7</v>
      </c>
    </row>
    <row r="166" spans="1:4" ht="24" customHeight="1" x14ac:dyDescent="0.2">
      <c r="A166" s="3" t="s">
        <v>181</v>
      </c>
      <c r="B166" s="4" t="s">
        <v>33</v>
      </c>
      <c r="C166" s="4" t="s">
        <v>264</v>
      </c>
      <c r="D166" s="12">
        <v>415.1</v>
      </c>
    </row>
    <row r="167" spans="1:4" ht="20.25" customHeight="1" x14ac:dyDescent="0.2">
      <c r="A167" s="3" t="s">
        <v>182</v>
      </c>
      <c r="B167" s="4" t="s">
        <v>33</v>
      </c>
      <c r="C167" s="4" t="s">
        <v>265</v>
      </c>
      <c r="D167" s="12">
        <v>289.60000000000002</v>
      </c>
    </row>
    <row r="168" spans="1:4" ht="18.75" customHeight="1" x14ac:dyDescent="0.2">
      <c r="A168" s="3" t="s">
        <v>183</v>
      </c>
      <c r="B168" s="4" t="s">
        <v>33</v>
      </c>
      <c r="C168" s="4" t="s">
        <v>266</v>
      </c>
      <c r="D168" s="12">
        <v>94.7</v>
      </c>
    </row>
    <row r="169" spans="1:4" ht="19.5" customHeight="1" x14ac:dyDescent="0.2">
      <c r="A169" s="3" t="s">
        <v>184</v>
      </c>
      <c r="B169" s="4" t="s">
        <v>33</v>
      </c>
      <c r="C169" s="4" t="s">
        <v>267</v>
      </c>
      <c r="D169" s="18">
        <f>92.7-0.1</f>
        <v>92.600000000000009</v>
      </c>
    </row>
    <row r="170" spans="1:4" ht="33.75" customHeight="1" x14ac:dyDescent="0.2">
      <c r="A170" s="3" t="s">
        <v>185</v>
      </c>
      <c r="B170" s="4" t="s">
        <v>33</v>
      </c>
      <c r="C170" s="4" t="s">
        <v>268</v>
      </c>
      <c r="D170" s="12">
        <v>304.7</v>
      </c>
    </row>
    <row r="171" spans="1:4" ht="20.25" customHeight="1" x14ac:dyDescent="0.2">
      <c r="A171" s="3" t="s">
        <v>288</v>
      </c>
      <c r="B171" s="4" t="s">
        <v>33</v>
      </c>
      <c r="C171" s="4" t="s">
        <v>269</v>
      </c>
      <c r="D171" s="12">
        <v>1814.3</v>
      </c>
    </row>
    <row r="172" spans="1:4" ht="51" customHeight="1" x14ac:dyDescent="0.2">
      <c r="A172" s="3" t="s">
        <v>186</v>
      </c>
      <c r="B172" s="4" t="s">
        <v>33</v>
      </c>
      <c r="C172" s="4" t="s">
        <v>270</v>
      </c>
      <c r="D172" s="12">
        <v>5541.4</v>
      </c>
    </row>
    <row r="173" spans="1:4" ht="27" customHeight="1" x14ac:dyDescent="0.2">
      <c r="A173" s="3" t="s">
        <v>187</v>
      </c>
      <c r="B173" s="4" t="s">
        <v>33</v>
      </c>
      <c r="C173" s="4" t="s">
        <v>271</v>
      </c>
      <c r="D173" s="12">
        <v>604.20000000000005</v>
      </c>
    </row>
    <row r="174" spans="1:4" ht="34.5" customHeight="1" x14ac:dyDescent="0.2">
      <c r="A174" s="3" t="s">
        <v>42</v>
      </c>
      <c r="B174" s="4" t="s">
        <v>33</v>
      </c>
      <c r="C174" s="4" t="s">
        <v>272</v>
      </c>
      <c r="D174" s="12">
        <v>446.6</v>
      </c>
    </row>
    <row r="175" spans="1:4" ht="68.25" customHeight="1" x14ac:dyDescent="0.2">
      <c r="A175" s="3" t="s">
        <v>188</v>
      </c>
      <c r="B175" s="4" t="s">
        <v>33</v>
      </c>
      <c r="C175" s="4" t="s">
        <v>273</v>
      </c>
      <c r="D175" s="12">
        <v>88.6</v>
      </c>
    </row>
    <row r="176" spans="1:4" ht="66" customHeight="1" x14ac:dyDescent="0.2">
      <c r="A176" s="5" t="s">
        <v>189</v>
      </c>
      <c r="B176" s="4" t="s">
        <v>33</v>
      </c>
      <c r="C176" s="4" t="s">
        <v>274</v>
      </c>
      <c r="D176" s="12">
        <v>969</v>
      </c>
    </row>
    <row r="177" spans="1:4" ht="36.75" customHeight="1" x14ac:dyDescent="0.2">
      <c r="A177" s="3" t="s">
        <v>43</v>
      </c>
      <c r="B177" s="4" t="s">
        <v>33</v>
      </c>
      <c r="C177" s="4" t="s">
        <v>238</v>
      </c>
      <c r="D177" s="12">
        <v>40.799999999999997</v>
      </c>
    </row>
    <row r="178" spans="1:4" ht="39.75" customHeight="1" x14ac:dyDescent="0.2">
      <c r="A178" s="3" t="s">
        <v>44</v>
      </c>
      <c r="B178" s="4" t="s">
        <v>33</v>
      </c>
      <c r="C178" s="4" t="s">
        <v>275</v>
      </c>
      <c r="D178" s="12">
        <f>-4364.2-(-0.1)</f>
        <v>-4364.0999999999995</v>
      </c>
    </row>
    <row r="179" spans="1:4" ht="44.25" customHeight="1" x14ac:dyDescent="0.2">
      <c r="A179" s="15" t="s">
        <v>45</v>
      </c>
      <c r="B179" s="16" t="s">
        <v>46</v>
      </c>
      <c r="C179" s="16" t="s">
        <v>137</v>
      </c>
      <c r="D179" s="17">
        <f>SUM(D180:D190)</f>
        <v>42259.9</v>
      </c>
    </row>
    <row r="180" spans="1:4" ht="52.5" customHeight="1" x14ac:dyDescent="0.2">
      <c r="A180" s="3" t="s">
        <v>190</v>
      </c>
      <c r="B180" s="4" t="s">
        <v>46</v>
      </c>
      <c r="C180" s="4" t="s">
        <v>276</v>
      </c>
      <c r="D180" s="12">
        <v>4142.8999999999996</v>
      </c>
    </row>
    <row r="181" spans="1:4" ht="51.75" customHeight="1" x14ac:dyDescent="0.2">
      <c r="A181" s="3" t="s">
        <v>191</v>
      </c>
      <c r="B181" s="4" t="s">
        <v>46</v>
      </c>
      <c r="C181" s="4" t="s">
        <v>277</v>
      </c>
      <c r="D181" s="12">
        <v>8043.7</v>
      </c>
    </row>
    <row r="182" spans="1:4" ht="57.75" customHeight="1" x14ac:dyDescent="0.2">
      <c r="A182" s="3" t="s">
        <v>192</v>
      </c>
      <c r="B182" s="4" t="s">
        <v>46</v>
      </c>
      <c r="C182" s="4" t="s">
        <v>278</v>
      </c>
      <c r="D182" s="12">
        <v>14.6</v>
      </c>
    </row>
    <row r="183" spans="1:4" ht="52.5" customHeight="1" x14ac:dyDescent="0.2">
      <c r="A183" s="3" t="s">
        <v>65</v>
      </c>
      <c r="B183" s="4" t="s">
        <v>46</v>
      </c>
      <c r="C183" s="4" t="s">
        <v>279</v>
      </c>
      <c r="D183" s="12">
        <v>180.4</v>
      </c>
    </row>
    <row r="184" spans="1:4" ht="36" customHeight="1" x14ac:dyDescent="0.2">
      <c r="A184" s="3" t="s">
        <v>193</v>
      </c>
      <c r="B184" s="4" t="s">
        <v>46</v>
      </c>
      <c r="C184" s="4" t="s">
        <v>280</v>
      </c>
      <c r="D184" s="12">
        <v>4366.2</v>
      </c>
    </row>
    <row r="185" spans="1:4" ht="36.75" customHeight="1" x14ac:dyDescent="0.2">
      <c r="A185" s="3" t="s">
        <v>64</v>
      </c>
      <c r="B185" s="4" t="s">
        <v>46</v>
      </c>
      <c r="C185" s="4" t="s">
        <v>235</v>
      </c>
      <c r="D185" s="12">
        <v>188.5</v>
      </c>
    </row>
    <row r="186" spans="1:4" ht="21" customHeight="1" x14ac:dyDescent="0.2">
      <c r="A186" s="3" t="s">
        <v>169</v>
      </c>
      <c r="B186" s="4" t="s">
        <v>46</v>
      </c>
      <c r="C186" s="4" t="s">
        <v>242</v>
      </c>
      <c r="D186" s="12">
        <v>12.2</v>
      </c>
    </row>
    <row r="187" spans="1:4" ht="40.5" customHeight="1" x14ac:dyDescent="0.2">
      <c r="A187" s="3" t="s">
        <v>194</v>
      </c>
      <c r="B187" s="4" t="s">
        <v>46</v>
      </c>
      <c r="C187" s="4" t="s">
        <v>281</v>
      </c>
      <c r="D187" s="12">
        <v>23759.4</v>
      </c>
    </row>
    <row r="188" spans="1:4" ht="36" customHeight="1" x14ac:dyDescent="0.2">
      <c r="A188" s="3" t="s">
        <v>195</v>
      </c>
      <c r="B188" s="4" t="s">
        <v>46</v>
      </c>
      <c r="C188" s="4" t="s">
        <v>282</v>
      </c>
      <c r="D188" s="12">
        <v>6.8</v>
      </c>
    </row>
    <row r="189" spans="1:4" ht="60" customHeight="1" x14ac:dyDescent="0.2">
      <c r="A189" s="3" t="s">
        <v>196</v>
      </c>
      <c r="B189" s="4" t="s">
        <v>46</v>
      </c>
      <c r="C189" s="4" t="s">
        <v>283</v>
      </c>
      <c r="D189" s="12">
        <v>1372.1</v>
      </c>
    </row>
    <row r="190" spans="1:4" ht="33.75" customHeight="1" x14ac:dyDescent="0.2">
      <c r="A190" s="3" t="s">
        <v>43</v>
      </c>
      <c r="B190" s="4" t="s">
        <v>46</v>
      </c>
      <c r="C190" s="4" t="s">
        <v>238</v>
      </c>
      <c r="D190" s="12">
        <v>173.1</v>
      </c>
    </row>
    <row r="191" spans="1:4" ht="29.25" customHeight="1" x14ac:dyDescent="0.2">
      <c r="A191" s="15" t="s">
        <v>47</v>
      </c>
      <c r="B191" s="16" t="s">
        <v>48</v>
      </c>
      <c r="C191" s="16" t="s">
        <v>137</v>
      </c>
      <c r="D191" s="17">
        <f>D192</f>
        <v>3</v>
      </c>
    </row>
    <row r="192" spans="1:4" ht="24.75" customHeight="1" x14ac:dyDescent="0.2">
      <c r="A192" s="3" t="s">
        <v>34</v>
      </c>
      <c r="B192" s="4" t="s">
        <v>48</v>
      </c>
      <c r="C192" s="4" t="s">
        <v>237</v>
      </c>
      <c r="D192" s="12">
        <v>3</v>
      </c>
    </row>
    <row r="193" spans="1:4" ht="46.5" customHeight="1" x14ac:dyDescent="0.2">
      <c r="A193" s="15" t="s">
        <v>50</v>
      </c>
      <c r="B193" s="16" t="s">
        <v>51</v>
      </c>
      <c r="C193" s="16" t="s">
        <v>137</v>
      </c>
      <c r="D193" s="17">
        <f>SUM(D194:D197)</f>
        <v>16565</v>
      </c>
    </row>
    <row r="194" spans="1:4" ht="63" customHeight="1" x14ac:dyDescent="0.2">
      <c r="A194" s="5" t="s">
        <v>49</v>
      </c>
      <c r="B194" s="4" t="s">
        <v>51</v>
      </c>
      <c r="C194" s="4" t="s">
        <v>284</v>
      </c>
      <c r="D194" s="12">
        <v>9.6999999999999993</v>
      </c>
    </row>
    <row r="195" spans="1:4" ht="65.25" customHeight="1" x14ac:dyDescent="0.2">
      <c r="A195" s="5" t="s">
        <v>197</v>
      </c>
      <c r="B195" s="4" t="s">
        <v>51</v>
      </c>
      <c r="C195" s="4" t="s">
        <v>285</v>
      </c>
      <c r="D195" s="12">
        <v>11467.6</v>
      </c>
    </row>
    <row r="196" spans="1:4" ht="65.25" customHeight="1" x14ac:dyDescent="0.2">
      <c r="A196" s="5" t="s">
        <v>198</v>
      </c>
      <c r="B196" s="4" t="s">
        <v>51</v>
      </c>
      <c r="C196" s="4" t="s">
        <v>286</v>
      </c>
      <c r="D196" s="12">
        <v>252</v>
      </c>
    </row>
    <row r="197" spans="1:4" ht="35.25" customHeight="1" x14ac:dyDescent="0.2">
      <c r="A197" s="3" t="s">
        <v>199</v>
      </c>
      <c r="B197" s="4" t="s">
        <v>51</v>
      </c>
      <c r="C197" s="4" t="s">
        <v>287</v>
      </c>
      <c r="D197" s="12">
        <v>4835.7</v>
      </c>
    </row>
    <row r="198" spans="1:4" ht="40.5" customHeight="1" x14ac:dyDescent="0.2">
      <c r="A198" s="15" t="s">
        <v>52</v>
      </c>
      <c r="B198" s="16" t="s">
        <v>53</v>
      </c>
      <c r="C198" s="16" t="s">
        <v>137</v>
      </c>
      <c r="D198" s="17">
        <f>D199</f>
        <v>108.2</v>
      </c>
    </row>
    <row r="199" spans="1:4" ht="69.75" customHeight="1" x14ac:dyDescent="0.2">
      <c r="A199" s="5" t="s">
        <v>49</v>
      </c>
      <c r="B199" s="4" t="s">
        <v>53</v>
      </c>
      <c r="C199" s="4" t="s">
        <v>284</v>
      </c>
      <c r="D199" s="12">
        <v>108.2</v>
      </c>
    </row>
    <row r="200" spans="1:4" ht="42.75" customHeight="1" x14ac:dyDescent="0.2">
      <c r="A200" s="15" t="s">
        <v>54</v>
      </c>
      <c r="B200" s="16" t="s">
        <v>55</v>
      </c>
      <c r="C200" s="16" t="s">
        <v>137</v>
      </c>
      <c r="D200" s="17">
        <f>D201</f>
        <v>88.9</v>
      </c>
    </row>
    <row r="201" spans="1:4" ht="68.25" customHeight="1" x14ac:dyDescent="0.2">
      <c r="A201" s="5" t="s">
        <v>49</v>
      </c>
      <c r="B201" s="4" t="s">
        <v>55</v>
      </c>
      <c r="C201" s="4" t="s">
        <v>284</v>
      </c>
      <c r="D201" s="12">
        <v>88.9</v>
      </c>
    </row>
    <row r="202" spans="1:4" ht="42.75" customHeight="1" x14ac:dyDescent="0.2">
      <c r="A202" s="15" t="s">
        <v>56</v>
      </c>
      <c r="B202" s="16" t="s">
        <v>57</v>
      </c>
      <c r="C202" s="16" t="s">
        <v>137</v>
      </c>
      <c r="D202" s="17">
        <f>D203</f>
        <v>32.9</v>
      </c>
    </row>
    <row r="203" spans="1:4" ht="65.25" customHeight="1" x14ac:dyDescent="0.2">
      <c r="A203" s="5" t="s">
        <v>49</v>
      </c>
      <c r="B203" s="4" t="s">
        <v>57</v>
      </c>
      <c r="C203" s="4" t="s">
        <v>284</v>
      </c>
      <c r="D203" s="12">
        <v>32.9</v>
      </c>
    </row>
    <row r="204" spans="1:4" ht="36.75" customHeight="1" x14ac:dyDescent="0.2">
      <c r="A204" s="15" t="s">
        <v>58</v>
      </c>
      <c r="B204" s="16" t="s">
        <v>59</v>
      </c>
      <c r="C204" s="16" t="s">
        <v>137</v>
      </c>
      <c r="D204" s="17">
        <f>D205</f>
        <v>253.9</v>
      </c>
    </row>
    <row r="205" spans="1:4" ht="66" customHeight="1" x14ac:dyDescent="0.2">
      <c r="A205" s="5" t="s">
        <v>49</v>
      </c>
      <c r="B205" s="4" t="s">
        <v>59</v>
      </c>
      <c r="C205" s="4" t="s">
        <v>284</v>
      </c>
      <c r="D205" s="12">
        <v>253.9</v>
      </c>
    </row>
    <row r="206" spans="1:4" ht="36" customHeight="1" x14ac:dyDescent="0.2">
      <c r="A206" s="15" t="s">
        <v>60</v>
      </c>
      <c r="B206" s="16" t="s">
        <v>61</v>
      </c>
      <c r="C206" s="16" t="s">
        <v>137</v>
      </c>
      <c r="D206" s="17">
        <f>D207</f>
        <v>39.5</v>
      </c>
    </row>
    <row r="207" spans="1:4" ht="65.25" customHeight="1" x14ac:dyDescent="0.2">
      <c r="A207" s="5" t="s">
        <v>49</v>
      </c>
      <c r="B207" s="4" t="s">
        <v>61</v>
      </c>
      <c r="C207" s="4" t="s">
        <v>284</v>
      </c>
      <c r="D207" s="12">
        <v>39.5</v>
      </c>
    </row>
    <row r="208" spans="1:4" ht="44.25" customHeight="1" x14ac:dyDescent="0.2">
      <c r="A208" s="15" t="s">
        <v>62</v>
      </c>
      <c r="B208" s="16" t="s">
        <v>63</v>
      </c>
      <c r="C208" s="16" t="s">
        <v>137</v>
      </c>
      <c r="D208" s="17">
        <f>SUM(D209:D210)</f>
        <v>54</v>
      </c>
    </row>
    <row r="209" spans="1:4" ht="66" customHeight="1" x14ac:dyDescent="0.2">
      <c r="A209" s="5" t="s">
        <v>49</v>
      </c>
      <c r="B209" s="4" t="s">
        <v>63</v>
      </c>
      <c r="C209" s="4" t="s">
        <v>284</v>
      </c>
      <c r="D209" s="12">
        <v>23.1</v>
      </c>
    </row>
    <row r="210" spans="1:4" ht="61.5" customHeight="1" x14ac:dyDescent="0.2">
      <c r="A210" s="5" t="s">
        <v>197</v>
      </c>
      <c r="B210" s="4" t="s">
        <v>63</v>
      </c>
      <c r="C210" s="4" t="s">
        <v>285</v>
      </c>
      <c r="D210" s="12">
        <v>30.9</v>
      </c>
    </row>
  </sheetData>
  <mergeCells count="10">
    <mergeCell ref="A1:D1"/>
    <mergeCell ref="A11:A12"/>
    <mergeCell ref="B11:C11"/>
    <mergeCell ref="D11:D12"/>
    <mergeCell ref="A10:D10"/>
    <mergeCell ref="A7:D7"/>
    <mergeCell ref="A8:D8"/>
    <mergeCell ref="A2:D2"/>
    <mergeCell ref="A3:D3"/>
    <mergeCell ref="A4:D4"/>
  </mergeCells>
  <pageMargins left="0.55118110236220474" right="0.35433070866141736" top="0.39370078740157483" bottom="0.39370078740157483" header="0.51181102362204722" footer="0.51181102362204722"/>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BSS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Arseniy Gshyan</dc:creator>
  <cp:lastModifiedBy>Lisa</cp:lastModifiedBy>
  <cp:lastPrinted>2014-03-03T06:07:03Z</cp:lastPrinted>
  <dcterms:created xsi:type="dcterms:W3CDTF">2002-03-11T10:22:12Z</dcterms:created>
  <dcterms:modified xsi:type="dcterms:W3CDTF">2014-03-26T02:55:08Z</dcterms:modified>
</cp:coreProperties>
</file>